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9.xml" ContentType="application/vnd.openxmlformats-officedocument.drawing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8" yWindow="-108" windowWidth="16608" windowHeight="9432" firstSheet="9" activeTab="10"/>
  </bookViews>
  <sheets>
    <sheet name="MOUTIA RIZKI" sheetId="34" r:id="rId1"/>
    <sheet name="R.Liza" sheetId="33" r:id="rId2"/>
    <sheet name="R. Nurmoulidah" sheetId="32" r:id="rId3"/>
    <sheet name="R. Moutia R" sheetId="31" r:id="rId4"/>
    <sheet name="R. Moh Tegar" sheetId="30" r:id="rId5"/>
    <sheet name="R. Fairhania" sheetId="29" r:id="rId6"/>
    <sheet name="R. Nurul Jalaliah" sheetId="27" r:id="rId7"/>
    <sheet name="R. Dede Imam" sheetId="26" r:id="rId8"/>
    <sheet name="R Jesika" sheetId="25" r:id="rId9"/>
    <sheet name="JESIKA" sheetId="21" r:id="rId10"/>
    <sheet name="DEDE IMAM" sheetId="20" r:id="rId11"/>
    <sheet name="NURUL JALALIAH" sheetId="19" r:id="rId12"/>
    <sheet name="FAIRHANIA" sheetId="17" r:id="rId13"/>
    <sheet name="LIZA K" sheetId="14" r:id="rId14"/>
    <sheet name="NURMAULIDAH" sheetId="11" r:id="rId15"/>
    <sheet name="M. TEGAR" sheetId="1" r:id="rId16"/>
    <sheet name="Sheet2" sheetId="23" r:id="rId17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1" i="20"/>
  <c r="E100"/>
  <c r="E99"/>
  <c r="E98"/>
  <c r="E97"/>
  <c r="E96"/>
  <c r="E95"/>
  <c r="E94"/>
  <c r="E102" s="1"/>
  <c r="C104" s="1"/>
  <c r="E85"/>
  <c r="E84"/>
  <c r="E83"/>
  <c r="E82"/>
  <c r="E81"/>
  <c r="E80"/>
  <c r="E79"/>
  <c r="E78"/>
  <c r="E77"/>
  <c r="E76"/>
  <c r="E75"/>
  <c r="E102" i="19"/>
  <c r="E101"/>
  <c r="E100"/>
  <c r="E99"/>
  <c r="E98"/>
  <c r="E97"/>
  <c r="E96"/>
  <c r="E95"/>
  <c r="E86"/>
  <c r="E85"/>
  <c r="E84"/>
  <c r="E83"/>
  <c r="E82"/>
  <c r="E81"/>
  <c r="E80"/>
  <c r="E79"/>
  <c r="E78"/>
  <c r="E77"/>
  <c r="E76"/>
  <c r="E102" i="17"/>
  <c r="E101"/>
  <c r="E100"/>
  <c r="E99"/>
  <c r="E98"/>
  <c r="E97"/>
  <c r="E96"/>
  <c r="E95"/>
  <c r="E86"/>
  <c r="E85"/>
  <c r="E84"/>
  <c r="E83"/>
  <c r="E82"/>
  <c r="E81"/>
  <c r="E80"/>
  <c r="E79"/>
  <c r="E78"/>
  <c r="E77"/>
  <c r="E76"/>
  <c r="E87" s="1"/>
  <c r="C89" s="1"/>
  <c r="E101" i="14"/>
  <c r="E100"/>
  <c r="E99"/>
  <c r="E98"/>
  <c r="E97"/>
  <c r="E96"/>
  <c r="E95"/>
  <c r="E94"/>
  <c r="E85"/>
  <c r="E84"/>
  <c r="E83"/>
  <c r="E82"/>
  <c r="E81"/>
  <c r="E80"/>
  <c r="E79"/>
  <c r="E78"/>
  <c r="E77"/>
  <c r="E76"/>
  <c r="E75"/>
  <c r="E99" i="11"/>
  <c r="E98"/>
  <c r="E97"/>
  <c r="E96"/>
  <c r="E95"/>
  <c r="E94"/>
  <c r="E93"/>
  <c r="E92"/>
  <c r="E81"/>
  <c r="E80"/>
  <c r="E79"/>
  <c r="E78"/>
  <c r="E77"/>
  <c r="E76"/>
  <c r="E75"/>
  <c r="E74"/>
  <c r="E73"/>
  <c r="E72"/>
  <c r="E71"/>
  <c r="E101" i="1"/>
  <c r="E100"/>
  <c r="E99"/>
  <c r="E98"/>
  <c r="E97"/>
  <c r="E96"/>
  <c r="E95"/>
  <c r="E94"/>
  <c r="E86"/>
  <c r="C88" s="1"/>
  <c r="E85"/>
  <c r="E84"/>
  <c r="E83"/>
  <c r="E82"/>
  <c r="E81"/>
  <c r="E80"/>
  <c r="E79"/>
  <c r="E78"/>
  <c r="E77"/>
  <c r="E76"/>
  <c r="E75"/>
  <c r="E86" i="20" l="1"/>
  <c r="C88" s="1"/>
  <c r="B106" s="1"/>
  <c r="E103" i="19"/>
  <c r="C105" s="1"/>
  <c r="E87"/>
  <c r="C89" s="1"/>
  <c r="E103" i="17"/>
  <c r="C105" s="1"/>
  <c r="B107" s="1"/>
  <c r="E102" i="14"/>
  <c r="C104" s="1"/>
  <c r="E86"/>
  <c r="C88" s="1"/>
  <c r="E82" i="11"/>
  <c r="C84" s="1"/>
  <c r="E100"/>
  <c r="C102" s="1"/>
  <c r="E102" i="1"/>
  <c r="C104" s="1"/>
  <c r="B106" s="1"/>
  <c r="C15" i="31"/>
  <c r="C14"/>
  <c r="E38" i="34"/>
  <c r="E37"/>
  <c r="E36"/>
  <c r="E35"/>
  <c r="E34"/>
  <c r="E33"/>
  <c r="E32"/>
  <c r="E31"/>
  <c r="E39" s="1"/>
  <c r="C41" s="1"/>
  <c r="E22"/>
  <c r="E21"/>
  <c r="E20"/>
  <c r="E19"/>
  <c r="E18"/>
  <c r="E17"/>
  <c r="E16"/>
  <c r="E15"/>
  <c r="E23" s="1"/>
  <c r="C25" s="1"/>
  <c r="B43" s="1"/>
  <c r="E14"/>
  <c r="E13"/>
  <c r="E12"/>
  <c r="C15" i="30"/>
  <c r="C14"/>
  <c r="C15" i="27"/>
  <c r="C14"/>
  <c r="C15" i="26"/>
  <c r="C14"/>
  <c r="C15" i="32"/>
  <c r="C14"/>
  <c r="C15" i="29"/>
  <c r="C14"/>
  <c r="C13" i="33"/>
  <c r="C14" s="1"/>
  <c r="C15" i="25"/>
  <c r="C14"/>
  <c r="E38" i="1"/>
  <c r="E37"/>
  <c r="E36"/>
  <c r="E35"/>
  <c r="E34"/>
  <c r="E33"/>
  <c r="E32"/>
  <c r="E31"/>
  <c r="E22"/>
  <c r="E21"/>
  <c r="E20"/>
  <c r="E19"/>
  <c r="E18"/>
  <c r="E17"/>
  <c r="E16"/>
  <c r="E15"/>
  <c r="E14"/>
  <c r="E13"/>
  <c r="E12"/>
  <c r="E38" i="11"/>
  <c r="E37"/>
  <c r="E36"/>
  <c r="E35"/>
  <c r="E34"/>
  <c r="E33"/>
  <c r="E32"/>
  <c r="E31"/>
  <c r="E22"/>
  <c r="E21"/>
  <c r="E20"/>
  <c r="E19"/>
  <c r="E18"/>
  <c r="E17"/>
  <c r="E16"/>
  <c r="E15"/>
  <c r="E14"/>
  <c r="E13"/>
  <c r="E12"/>
  <c r="E38" i="14"/>
  <c r="E37"/>
  <c r="E36"/>
  <c r="E35"/>
  <c r="E34"/>
  <c r="E33"/>
  <c r="E32"/>
  <c r="E31"/>
  <c r="E22"/>
  <c r="E21"/>
  <c r="E20"/>
  <c r="E19"/>
  <c r="E18"/>
  <c r="E17"/>
  <c r="E16"/>
  <c r="E15"/>
  <c r="E14"/>
  <c r="E13"/>
  <c r="E12"/>
  <c r="E38" i="17"/>
  <c r="E37"/>
  <c r="E36"/>
  <c r="E35"/>
  <c r="E34"/>
  <c r="E33"/>
  <c r="E32"/>
  <c r="E31"/>
  <c r="E22"/>
  <c r="E21"/>
  <c r="E20"/>
  <c r="E19"/>
  <c r="E18"/>
  <c r="E17"/>
  <c r="E16"/>
  <c r="E15"/>
  <c r="E14"/>
  <c r="E13"/>
  <c r="E12"/>
  <c r="E38" i="19"/>
  <c r="E37"/>
  <c r="E36"/>
  <c r="E35"/>
  <c r="E34"/>
  <c r="E33"/>
  <c r="E32"/>
  <c r="E31"/>
  <c r="E22"/>
  <c r="E21"/>
  <c r="E20"/>
  <c r="E19"/>
  <c r="E18"/>
  <c r="E17"/>
  <c r="E16"/>
  <c r="E15"/>
  <c r="E14"/>
  <c r="E13"/>
  <c r="E12"/>
  <c r="E38" i="20"/>
  <c r="E37"/>
  <c r="E36"/>
  <c r="E35"/>
  <c r="E34"/>
  <c r="E33"/>
  <c r="E32"/>
  <c r="E31"/>
  <c r="E22"/>
  <c r="E21"/>
  <c r="E20"/>
  <c r="E19"/>
  <c r="E18"/>
  <c r="E17"/>
  <c r="E16"/>
  <c r="E15"/>
  <c r="E14"/>
  <c r="E13"/>
  <c r="E12"/>
  <c r="E38" i="21"/>
  <c r="E37"/>
  <c r="E36"/>
  <c r="E35"/>
  <c r="E34"/>
  <c r="E33"/>
  <c r="E32"/>
  <c r="E31"/>
  <c r="E22"/>
  <c r="E21"/>
  <c r="E20"/>
  <c r="E19"/>
  <c r="E18"/>
  <c r="E17"/>
  <c r="E16"/>
  <c r="E15"/>
  <c r="E14"/>
  <c r="E13"/>
  <c r="E12"/>
  <c r="B107" i="19" l="1"/>
  <c r="B106" i="14"/>
  <c r="B104" i="11"/>
  <c r="E39"/>
  <c r="C41" s="1"/>
  <c r="E23"/>
  <c r="C25" s="1"/>
  <c r="E23" i="19"/>
  <c r="C25" s="1"/>
  <c r="E39"/>
  <c r="C41" s="1"/>
  <c r="E23" i="20"/>
  <c r="C25" s="1"/>
  <c r="E39"/>
  <c r="C41" s="1"/>
  <c r="E23" i="21"/>
  <c r="C25" s="1"/>
  <c r="B43" s="1"/>
  <c r="E39"/>
  <c r="C41" s="1"/>
  <c r="E39" i="1"/>
  <c r="C41" s="1"/>
  <c r="E23"/>
  <c r="C25" s="1"/>
  <c r="B43" s="1"/>
  <c r="E23" i="17"/>
  <c r="C25" s="1"/>
  <c r="E39"/>
  <c r="C41" s="1"/>
  <c r="E23" i="14"/>
  <c r="C25" s="1"/>
  <c r="E39"/>
  <c r="C41" s="1"/>
  <c r="B43" s="1"/>
  <c r="B43" i="11" l="1"/>
  <c r="B43" i="19"/>
  <c r="B43" i="20"/>
  <c r="B43" i="17"/>
</calcChain>
</file>

<file path=xl/sharedStrings.xml><?xml version="1.0" encoding="utf-8"?>
<sst xmlns="http://schemas.openxmlformats.org/spreadsheetml/2006/main" count="1010" uniqueCount="89">
  <si>
    <t>PRODI DIII KEPERAWATAN</t>
  </si>
  <si>
    <t>FAKULTAS ILMU KEPERAWATAN</t>
  </si>
  <si>
    <t>UNIVERSITAS MUHAMMADIYAH JAKARTA</t>
  </si>
  <si>
    <t>Npm</t>
  </si>
  <si>
    <t xml:space="preserve">Tanggal Ujian </t>
  </si>
  <si>
    <t>: 10 Mei 2021</t>
  </si>
  <si>
    <t>Judul Laporan Kasus</t>
  </si>
  <si>
    <t>Penilain Makalah</t>
  </si>
  <si>
    <t>NO.</t>
  </si>
  <si>
    <t>Aspek yang dinilai</t>
  </si>
  <si>
    <t>NILAI</t>
  </si>
  <si>
    <t>BOBOT</t>
  </si>
  <si>
    <t>NILAI X BOBOT</t>
  </si>
  <si>
    <t>Sistimatika penulisan</t>
  </si>
  <si>
    <t>1.</t>
  </si>
  <si>
    <t>Kesinambungan antar alinea</t>
  </si>
  <si>
    <t>2.</t>
  </si>
  <si>
    <t>Tata bahasa yang digunakan</t>
  </si>
  <si>
    <t>3.</t>
  </si>
  <si>
    <t>4.</t>
  </si>
  <si>
    <t>Kepustakaan</t>
  </si>
  <si>
    <t>Tehnik Penulisan</t>
  </si>
  <si>
    <t>Judul</t>
  </si>
  <si>
    <t>Pendahuluan</t>
  </si>
  <si>
    <t>Konsep dasar</t>
  </si>
  <si>
    <t>Kasus</t>
  </si>
  <si>
    <t>Pembahasan</t>
  </si>
  <si>
    <t>Kesimpulan &amp; Saran</t>
  </si>
  <si>
    <t xml:space="preserve">Jumlah </t>
  </si>
  <si>
    <t>(Nilai x Bobot)/10</t>
  </si>
  <si>
    <t>Penilaian Makalah 40%</t>
  </si>
  <si>
    <t>Penilaian Uji Sidang</t>
  </si>
  <si>
    <t>PENYAJIAN/PRESENTASI</t>
  </si>
  <si>
    <t>Waktu</t>
  </si>
  <si>
    <t>Kejelasan Presentasi</t>
  </si>
  <si>
    <t>Alat bantu</t>
  </si>
  <si>
    <t>RESPONSI/TANYA JAWAB</t>
  </si>
  <si>
    <t>Penguasaan Konsep dasar</t>
  </si>
  <si>
    <t>Penguasaan Kasus</t>
  </si>
  <si>
    <t>Argumentasi dalam menjawab</t>
  </si>
  <si>
    <r>
      <rPr>
        <b/>
        <sz val="12"/>
        <color theme="1"/>
        <rFont val="Times New Roman"/>
        <charset val="134"/>
      </rPr>
      <t xml:space="preserve">SIKAP : </t>
    </r>
    <r>
      <rPr>
        <sz val="12"/>
        <color theme="1"/>
        <rFont val="Times New Roman"/>
        <charset val="134"/>
      </rPr>
      <t>selama proses ujian</t>
    </r>
  </si>
  <si>
    <t>Penilaian Makalah 60%</t>
  </si>
  <si>
    <t>Nilai Total</t>
  </si>
  <si>
    <t>Jakarta, 10 Mei 2021</t>
  </si>
  <si>
    <t>Ns. Nurhayati, Sp.Kep.kom</t>
  </si>
  <si>
    <t xml:space="preserve">Nama Peserta Ujian </t>
  </si>
  <si>
    <t>: Liza kusumawati</t>
  </si>
  <si>
    <t>:2018750028</t>
  </si>
  <si>
    <t>:10 Mei 2021</t>
  </si>
  <si>
    <t xml:space="preserve">: Asuhan keperawatan pada keluarga Tn.A khususnya An.A dengan gangguan pencernaan: Gizi Kurang. </t>
  </si>
  <si>
    <t>: Fairhania Aulia</t>
  </si>
  <si>
    <t>: 2018750020</t>
  </si>
  <si>
    <t>: Asuhan Keperawatan Dalam Keluarga Khususnya Ny.M Dengan Gangguan Sistem Persyarafan : Stroke Di Wilayah RT.014 / RW.001 Kelurahan Koja Kecamatan Koja Jakarta Utara</t>
  </si>
  <si>
    <t>: Nur Maulidya Azzahra</t>
  </si>
  <si>
    <t>:Asuhan keperawatan pada keluarga Tn S khususnya Ny H dengan gangguan sistem Endokrin : Diabetes Melitus di RT 003 RW 006 Kelurahan Cilincing Kecamatan Cilincing Jakarta Utara</t>
  </si>
  <si>
    <t>: Muhammad Tegar Firmansyah</t>
  </si>
  <si>
    <t>: 2018750033</t>
  </si>
  <si>
    <t>: Asuhan keperawatan pada keluarga khususnya Tn w dengan gangguan sistem pernapasan ISPA di wilayah RT 03 RW 04 kelurahan pondok karya kecamatan pondok aren kota Tangerang Selatan provinsi Banten</t>
  </si>
  <si>
    <t>: Jessica</t>
  </si>
  <si>
    <t>: 2018750027</t>
  </si>
  <si>
    <t>:  Asuhan Keperawatan Keluarga Pada Tn. E Khususnya Ny. W Sistem Muskuloskeletal: Reumatoid Arthtritis di Taman Alamanda Blok F7 No.9 Bekasi Jawa Barat</t>
  </si>
  <si>
    <t xml:space="preserve">ASUHAN KEPERAWATAN DALAM PEMENUHAN KEBUTUHAN DASAR PEMENUHAN KEBUTUHAN DASAR PADA KELUARGA KHUSUSNYA TN. M DENGAN GANGGUAN SISTEM PERNAFASAN : (TBC) DI RT 04/RW 05 KELURAHAN KALIBARU KECAMATAN CILINCING KOTA JAKARTA UTARA  </t>
  </si>
  <si>
    <t>DEDE IMAM</t>
  </si>
  <si>
    <t>10 MEI 2021</t>
  </si>
  <si>
    <t>: Nurul Jalaliyah</t>
  </si>
  <si>
    <t>: 2018750042</t>
  </si>
  <si>
    <t xml:space="preserve">:Asuhan Keperawatan Dalam Pemenuhan Kebutuhan Dasar Pada Keluarga Tn.B Khususnya Tn.B Dengan Gangguan Sistem Kardiovaskuler : Hipertensi Di Wilayah Rt 05/ Rw07 Kelurahan Pinangsia Kecamatan Tamansari Jakarta- Barat </t>
  </si>
  <si>
    <t>: Meutia Rizky</t>
  </si>
  <si>
    <t>: 2018750029</t>
  </si>
  <si>
    <t>: 10 Mei</t>
  </si>
  <si>
    <t xml:space="preserve">:  Asuhan Keperawatan Pada Keluarga Khususnya Tn.N dengan </t>
  </si>
  <si>
    <t xml:space="preserve"> Gangguan  Sistem Penglihatan: Katarak</t>
  </si>
  <si>
    <t>NO</t>
  </si>
  <si>
    <t>NAMA PENGUJI</t>
  </si>
  <si>
    <t>NILAI UJI SIDANG</t>
  </si>
  <si>
    <t>TANDA TANGAN</t>
  </si>
  <si>
    <t>UJI SIDANG KARYA TULIS ILMIAH</t>
  </si>
  <si>
    <t>PRODI DIII KEPERAWATAN  FIK</t>
  </si>
  <si>
    <t xml:space="preserve">REKAPITULASI RATA RATA NILAI </t>
  </si>
  <si>
    <t>Ns. Nurhayati, Sp. Kep.Kom</t>
  </si>
  <si>
    <t>Dedi Muhdiana, M.Kes</t>
  </si>
  <si>
    <t>Nilai total</t>
  </si>
  <si>
    <t>Nilai akhir</t>
  </si>
  <si>
    <t>Ns. Nurhayati, Sp.Kep. Kom</t>
  </si>
  <si>
    <t xml:space="preserve"> </t>
  </si>
  <si>
    <t>:  Asuhan Keperawatan Pada Keluarga Khususnya Tn.N dengan Gangguan  Sistem Penglihatan: Katarak</t>
  </si>
  <si>
    <t>Drs. Dedi Muhdiana.M.Kes.</t>
  </si>
  <si>
    <t>Drs. Dedi Muhdiana, M.Kes</t>
  </si>
  <si>
    <t>Drs.Dedi Muhdiana, M.Kes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</si>
</sst>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9" fontId="2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9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2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8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justify" vertical="center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44</xdr:row>
      <xdr:rowOff>0</xdr:rowOff>
    </xdr:from>
    <xdr:to>
      <xdr:col>3</xdr:col>
      <xdr:colOff>257175</xdr:colOff>
      <xdr:row>47</xdr:row>
      <xdr:rowOff>152400</xdr:rowOff>
    </xdr:to>
    <xdr:pic>
      <xdr:nvPicPr>
        <xdr:cNvPr id="2" name="Picture 1" descr="C:\Users\acer_4750\Pictures\tanda tangan.jpg">
          <a:extLst>
            <a:ext uri="{FF2B5EF4-FFF2-40B4-BE49-F238E27FC236}">
              <a16:creationId xmlns:a16="http://schemas.microsoft.com/office/drawing/2014/main" xmlns="" id="{E00C3E17-5A88-46DF-A257-4C4BD75DE3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632200" y="14306550"/>
          <a:ext cx="121602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44</xdr:row>
      <xdr:rowOff>0</xdr:rowOff>
    </xdr:from>
    <xdr:to>
      <xdr:col>3</xdr:col>
      <xdr:colOff>257175</xdr:colOff>
      <xdr:row>47</xdr:row>
      <xdr:rowOff>152400</xdr:rowOff>
    </xdr:to>
    <xdr:pic>
      <xdr:nvPicPr>
        <xdr:cNvPr id="2" name="Picture 1" descr="C:\Users\acer_4750\Pictures\tanda tangan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631565" y="14366875"/>
          <a:ext cx="121475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44</xdr:row>
      <xdr:rowOff>0</xdr:rowOff>
    </xdr:from>
    <xdr:to>
      <xdr:col>3</xdr:col>
      <xdr:colOff>257175</xdr:colOff>
      <xdr:row>47</xdr:row>
      <xdr:rowOff>152400</xdr:rowOff>
    </xdr:to>
    <xdr:pic>
      <xdr:nvPicPr>
        <xdr:cNvPr id="2" name="Picture 1" descr="C:\Users\acer_4750\Pictures\tanda tangan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631565" y="14366875"/>
          <a:ext cx="1214755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107</xdr:row>
      <xdr:rowOff>0</xdr:rowOff>
    </xdr:from>
    <xdr:to>
      <xdr:col>3</xdr:col>
      <xdr:colOff>723900</xdr:colOff>
      <xdr:row>110</xdr:row>
      <xdr:rowOff>175260</xdr:rowOff>
    </xdr:to>
    <xdr:pic>
      <xdr:nvPicPr>
        <xdr:cNvPr id="4" name="Picture 1" descr="TTD DED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66160" y="29794200"/>
          <a:ext cx="166878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44</xdr:row>
      <xdr:rowOff>0</xdr:rowOff>
    </xdr:from>
    <xdr:to>
      <xdr:col>3</xdr:col>
      <xdr:colOff>257175</xdr:colOff>
      <xdr:row>47</xdr:row>
      <xdr:rowOff>152400</xdr:rowOff>
    </xdr:to>
    <xdr:pic>
      <xdr:nvPicPr>
        <xdr:cNvPr id="2" name="Picture 1" descr="C:\Users\acer_4750\Pictures\tanda tangan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631565" y="14366875"/>
          <a:ext cx="1214755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108</xdr:row>
      <xdr:rowOff>0</xdr:rowOff>
    </xdr:from>
    <xdr:to>
      <xdr:col>3</xdr:col>
      <xdr:colOff>723900</xdr:colOff>
      <xdr:row>111</xdr:row>
      <xdr:rowOff>175260</xdr:rowOff>
    </xdr:to>
    <xdr:pic>
      <xdr:nvPicPr>
        <xdr:cNvPr id="4" name="Picture 1" descr="TTD DED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66160" y="28773120"/>
          <a:ext cx="166878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44</xdr:row>
      <xdr:rowOff>0</xdr:rowOff>
    </xdr:from>
    <xdr:to>
      <xdr:col>3</xdr:col>
      <xdr:colOff>257175</xdr:colOff>
      <xdr:row>47</xdr:row>
      <xdr:rowOff>152400</xdr:rowOff>
    </xdr:to>
    <xdr:pic>
      <xdr:nvPicPr>
        <xdr:cNvPr id="2" name="Picture 1" descr="C:\Users\acer_4750\Pictures\tanda tangan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631565" y="14366875"/>
          <a:ext cx="1214755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108</xdr:row>
      <xdr:rowOff>0</xdr:rowOff>
    </xdr:from>
    <xdr:to>
      <xdr:col>3</xdr:col>
      <xdr:colOff>723900</xdr:colOff>
      <xdr:row>111</xdr:row>
      <xdr:rowOff>175260</xdr:rowOff>
    </xdr:to>
    <xdr:pic>
      <xdr:nvPicPr>
        <xdr:cNvPr id="4" name="Picture 1" descr="TTD DED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66160" y="28575000"/>
          <a:ext cx="166878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44</xdr:row>
      <xdr:rowOff>0</xdr:rowOff>
    </xdr:from>
    <xdr:to>
      <xdr:col>3</xdr:col>
      <xdr:colOff>257175</xdr:colOff>
      <xdr:row>47</xdr:row>
      <xdr:rowOff>152400</xdr:rowOff>
    </xdr:to>
    <xdr:pic>
      <xdr:nvPicPr>
        <xdr:cNvPr id="2" name="Picture 1" descr="C:\Users\acer_4750\Pictures\tanda tangan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631565" y="14366875"/>
          <a:ext cx="1214755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107</xdr:row>
      <xdr:rowOff>0</xdr:rowOff>
    </xdr:from>
    <xdr:to>
      <xdr:col>3</xdr:col>
      <xdr:colOff>723900</xdr:colOff>
      <xdr:row>110</xdr:row>
      <xdr:rowOff>175260</xdr:rowOff>
    </xdr:to>
    <xdr:pic>
      <xdr:nvPicPr>
        <xdr:cNvPr id="3" name="Picture 1" descr="TTD DED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7960" y="28323540"/>
          <a:ext cx="166878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44</xdr:row>
      <xdr:rowOff>0</xdr:rowOff>
    </xdr:from>
    <xdr:to>
      <xdr:col>3</xdr:col>
      <xdr:colOff>379095</xdr:colOff>
      <xdr:row>47</xdr:row>
      <xdr:rowOff>152400</xdr:rowOff>
    </xdr:to>
    <xdr:pic>
      <xdr:nvPicPr>
        <xdr:cNvPr id="2" name="Picture 1" descr="C:\Users\acer_4750\Pictures\tanda tangan.jp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631565" y="14366875"/>
          <a:ext cx="1214755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7620</xdr:colOff>
      <xdr:row>104</xdr:row>
      <xdr:rowOff>190500</xdr:rowOff>
    </xdr:from>
    <xdr:to>
      <xdr:col>4</xdr:col>
      <xdr:colOff>236220</xdr:colOff>
      <xdr:row>108</xdr:row>
      <xdr:rowOff>167640</xdr:rowOff>
    </xdr:to>
    <xdr:pic>
      <xdr:nvPicPr>
        <xdr:cNvPr id="5" name="Picture 1" descr="TTD DED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06240" y="29588460"/>
          <a:ext cx="132588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44</xdr:row>
      <xdr:rowOff>0</xdr:rowOff>
    </xdr:from>
    <xdr:to>
      <xdr:col>3</xdr:col>
      <xdr:colOff>257175</xdr:colOff>
      <xdr:row>47</xdr:row>
      <xdr:rowOff>152400</xdr:rowOff>
    </xdr:to>
    <xdr:pic>
      <xdr:nvPicPr>
        <xdr:cNvPr id="2" name="Picture 1" descr="C:\Users\acer_4750\Pictures\tanda tangan.jp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631565" y="14366875"/>
          <a:ext cx="1214755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2072640</xdr:colOff>
      <xdr:row>106</xdr:row>
      <xdr:rowOff>175260</xdr:rowOff>
    </xdr:from>
    <xdr:to>
      <xdr:col>3</xdr:col>
      <xdr:colOff>342900</xdr:colOff>
      <xdr:row>110</xdr:row>
      <xdr:rowOff>152400</xdr:rowOff>
    </xdr:to>
    <xdr:pic>
      <xdr:nvPicPr>
        <xdr:cNvPr id="1025" name="Picture 1" descr="TTD DED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8060" y="28552140"/>
          <a:ext cx="132588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1174750</xdr:colOff>
      <xdr:row>10</xdr:row>
      <xdr:rowOff>0</xdr:rowOff>
    </xdr:from>
    <xdr:to>
      <xdr:col>3</xdr:col>
      <xdr:colOff>1079500</xdr:colOff>
      <xdr:row>11</xdr:row>
      <xdr:rowOff>6350</xdr:rowOff>
    </xdr:to>
    <xdr:pic>
      <xdr:nvPicPr>
        <xdr:cNvPr id="2" name="Picture 1" descr="C:\Users\acer_4750\Pictures\tanda tangan.jpg">
          <a:extLst>
            <a:ext uri="{FF2B5EF4-FFF2-40B4-BE49-F238E27FC236}">
              <a16:creationId xmlns:a16="http://schemas.microsoft.com/office/drawing/2014/main" xmlns="" id="{D43C7208-E73E-4011-9618-BF6B9267F2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206750" y="2025650"/>
          <a:ext cx="1079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1079500</xdr:colOff>
      <xdr:row>18</xdr:row>
      <xdr:rowOff>31750</xdr:rowOff>
    </xdr:to>
    <xdr:pic>
      <xdr:nvPicPr>
        <xdr:cNvPr id="3" name="Picture 2" descr="C:\Users\acer_4750\Pictures\tanda tangan.jpg">
          <a:extLst>
            <a:ext uri="{FF2B5EF4-FFF2-40B4-BE49-F238E27FC236}">
              <a16:creationId xmlns:a16="http://schemas.microsoft.com/office/drawing/2014/main" xmlns="" id="{5483D2B6-B2B9-4315-B2F3-6A5477100CA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206750" y="3130550"/>
          <a:ext cx="10795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1174750</xdr:colOff>
      <xdr:row>11</xdr:row>
      <xdr:rowOff>0</xdr:rowOff>
    </xdr:from>
    <xdr:to>
      <xdr:col>3</xdr:col>
      <xdr:colOff>1079500</xdr:colOff>
      <xdr:row>12</xdr:row>
      <xdr:rowOff>6350</xdr:rowOff>
    </xdr:to>
    <xdr:pic>
      <xdr:nvPicPr>
        <xdr:cNvPr id="2" name="Picture 1" descr="C:\Users\acer_4750\Pictures\tanda tangan.jpg">
          <a:extLst>
            <a:ext uri="{FF2B5EF4-FFF2-40B4-BE49-F238E27FC236}">
              <a16:creationId xmlns:a16="http://schemas.microsoft.com/office/drawing/2014/main" xmlns="" id="{5A01C97D-5D0A-40D1-97F0-5EED583317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206750" y="2025650"/>
          <a:ext cx="1079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1079500</xdr:colOff>
      <xdr:row>19</xdr:row>
      <xdr:rowOff>31750</xdr:rowOff>
    </xdr:to>
    <xdr:pic>
      <xdr:nvPicPr>
        <xdr:cNvPr id="3" name="Picture 2" descr="C:\Users\acer_4750\Pictures\tanda tangan.jpg">
          <a:extLst>
            <a:ext uri="{FF2B5EF4-FFF2-40B4-BE49-F238E27FC236}">
              <a16:creationId xmlns:a16="http://schemas.microsoft.com/office/drawing/2014/main" xmlns="" id="{627F66AC-FCE1-46F6-BB74-B0D6481F3DC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206750" y="3130550"/>
          <a:ext cx="10795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1174750</xdr:colOff>
      <xdr:row>11</xdr:row>
      <xdr:rowOff>0</xdr:rowOff>
    </xdr:from>
    <xdr:to>
      <xdr:col>3</xdr:col>
      <xdr:colOff>1079500</xdr:colOff>
      <xdr:row>12</xdr:row>
      <xdr:rowOff>6350</xdr:rowOff>
    </xdr:to>
    <xdr:pic>
      <xdr:nvPicPr>
        <xdr:cNvPr id="2" name="Picture 1" descr="C:\Users\acer_4750\Pictures\tanda tangan.jpg">
          <a:extLst>
            <a:ext uri="{FF2B5EF4-FFF2-40B4-BE49-F238E27FC236}">
              <a16:creationId xmlns:a16="http://schemas.microsoft.com/office/drawing/2014/main" xmlns="" id="{6B398CFE-1625-4C21-A9B8-CCE9061E10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206750" y="2025650"/>
          <a:ext cx="1079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1079500</xdr:colOff>
      <xdr:row>19</xdr:row>
      <xdr:rowOff>31750</xdr:rowOff>
    </xdr:to>
    <xdr:pic>
      <xdr:nvPicPr>
        <xdr:cNvPr id="3" name="Picture 2" descr="C:\Users\acer_4750\Pictures\tanda tangan.jpg">
          <a:extLst>
            <a:ext uri="{FF2B5EF4-FFF2-40B4-BE49-F238E27FC236}">
              <a16:creationId xmlns:a16="http://schemas.microsoft.com/office/drawing/2014/main" xmlns="" id="{0CEED056-431E-419B-9DD8-FF009F883D0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206750" y="3130550"/>
          <a:ext cx="10795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1174750</xdr:colOff>
      <xdr:row>11</xdr:row>
      <xdr:rowOff>0</xdr:rowOff>
    </xdr:from>
    <xdr:to>
      <xdr:col>3</xdr:col>
      <xdr:colOff>1079500</xdr:colOff>
      <xdr:row>12</xdr:row>
      <xdr:rowOff>6350</xdr:rowOff>
    </xdr:to>
    <xdr:pic>
      <xdr:nvPicPr>
        <xdr:cNvPr id="2" name="Picture 1" descr="C:\Users\acer_4750\Pictures\tanda tangan.jpg">
          <a:extLst>
            <a:ext uri="{FF2B5EF4-FFF2-40B4-BE49-F238E27FC236}">
              <a16:creationId xmlns:a16="http://schemas.microsoft.com/office/drawing/2014/main" xmlns="" id="{0E3FDF60-70FC-43C5-9F60-B28C66EEE5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206750" y="2025650"/>
          <a:ext cx="1079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1079500</xdr:colOff>
      <xdr:row>19</xdr:row>
      <xdr:rowOff>31750</xdr:rowOff>
    </xdr:to>
    <xdr:pic>
      <xdr:nvPicPr>
        <xdr:cNvPr id="3" name="Picture 2" descr="C:\Users\acer_4750\Pictures\tanda tangan.jpg">
          <a:extLst>
            <a:ext uri="{FF2B5EF4-FFF2-40B4-BE49-F238E27FC236}">
              <a16:creationId xmlns:a16="http://schemas.microsoft.com/office/drawing/2014/main" xmlns="" id="{B43FE8D2-3F05-4005-8FE5-18FB471F762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206750" y="3130550"/>
          <a:ext cx="10795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1174750</xdr:colOff>
      <xdr:row>11</xdr:row>
      <xdr:rowOff>0</xdr:rowOff>
    </xdr:from>
    <xdr:to>
      <xdr:col>3</xdr:col>
      <xdr:colOff>1079500</xdr:colOff>
      <xdr:row>12</xdr:row>
      <xdr:rowOff>6350</xdr:rowOff>
    </xdr:to>
    <xdr:pic>
      <xdr:nvPicPr>
        <xdr:cNvPr id="2" name="Picture 1" descr="C:\Users\acer_4750\Pictures\tanda tangan.jpg">
          <a:extLst>
            <a:ext uri="{FF2B5EF4-FFF2-40B4-BE49-F238E27FC236}">
              <a16:creationId xmlns:a16="http://schemas.microsoft.com/office/drawing/2014/main" xmlns="" id="{C6673A53-ABCD-4501-92D0-FBB963A163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206750" y="2025650"/>
          <a:ext cx="1079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1079500</xdr:colOff>
      <xdr:row>19</xdr:row>
      <xdr:rowOff>31750</xdr:rowOff>
    </xdr:to>
    <xdr:pic>
      <xdr:nvPicPr>
        <xdr:cNvPr id="3" name="Picture 2" descr="C:\Users\acer_4750\Pictures\tanda tangan.jpg">
          <a:extLst>
            <a:ext uri="{FF2B5EF4-FFF2-40B4-BE49-F238E27FC236}">
              <a16:creationId xmlns:a16="http://schemas.microsoft.com/office/drawing/2014/main" xmlns="" id="{093EEC43-EF96-485A-84F9-82F05DCD6F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206750" y="3130550"/>
          <a:ext cx="10795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1174750</xdr:colOff>
      <xdr:row>11</xdr:row>
      <xdr:rowOff>0</xdr:rowOff>
    </xdr:from>
    <xdr:to>
      <xdr:col>3</xdr:col>
      <xdr:colOff>1079500</xdr:colOff>
      <xdr:row>12</xdr:row>
      <xdr:rowOff>6350</xdr:rowOff>
    </xdr:to>
    <xdr:pic>
      <xdr:nvPicPr>
        <xdr:cNvPr id="2" name="Picture 1" descr="C:\Users\acer_4750\Pictures\tanda tangan.jpg">
          <a:extLst>
            <a:ext uri="{FF2B5EF4-FFF2-40B4-BE49-F238E27FC236}">
              <a16:creationId xmlns:a16="http://schemas.microsoft.com/office/drawing/2014/main" xmlns="" id="{E6A0138A-5447-45BD-AE9D-90793B1DDC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206750" y="2025650"/>
          <a:ext cx="1079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1079500</xdr:colOff>
      <xdr:row>19</xdr:row>
      <xdr:rowOff>31750</xdr:rowOff>
    </xdr:to>
    <xdr:pic>
      <xdr:nvPicPr>
        <xdr:cNvPr id="3" name="Picture 2" descr="C:\Users\acer_4750\Pictures\tanda tangan.jpg">
          <a:extLst>
            <a:ext uri="{FF2B5EF4-FFF2-40B4-BE49-F238E27FC236}">
              <a16:creationId xmlns:a16="http://schemas.microsoft.com/office/drawing/2014/main" xmlns="" id="{52A2C47D-58F7-428E-8393-E17481FB366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206750" y="3130550"/>
          <a:ext cx="10795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1174750</xdr:colOff>
      <xdr:row>11</xdr:row>
      <xdr:rowOff>0</xdr:rowOff>
    </xdr:from>
    <xdr:to>
      <xdr:col>3</xdr:col>
      <xdr:colOff>1079500</xdr:colOff>
      <xdr:row>12</xdr:row>
      <xdr:rowOff>6350</xdr:rowOff>
    </xdr:to>
    <xdr:pic>
      <xdr:nvPicPr>
        <xdr:cNvPr id="2" name="Picture 1" descr="C:\Users\acer_4750\Pictures\tanda tangan.jpg">
          <a:extLst>
            <a:ext uri="{FF2B5EF4-FFF2-40B4-BE49-F238E27FC236}">
              <a16:creationId xmlns:a16="http://schemas.microsoft.com/office/drawing/2014/main" xmlns="" id="{E26EA253-2523-4038-93DA-F1C81FE58A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206750" y="2025650"/>
          <a:ext cx="1079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1079500</xdr:colOff>
      <xdr:row>19</xdr:row>
      <xdr:rowOff>31750</xdr:rowOff>
    </xdr:to>
    <xdr:pic>
      <xdr:nvPicPr>
        <xdr:cNvPr id="3" name="Picture 2" descr="C:\Users\acer_4750\Pictures\tanda tangan.jpg">
          <a:extLst>
            <a:ext uri="{FF2B5EF4-FFF2-40B4-BE49-F238E27FC236}">
              <a16:creationId xmlns:a16="http://schemas.microsoft.com/office/drawing/2014/main" xmlns="" id="{F372A8D7-1707-47B9-ADC8-65AE672E193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206750" y="3130550"/>
          <a:ext cx="10795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1174750</xdr:colOff>
      <xdr:row>11</xdr:row>
      <xdr:rowOff>0</xdr:rowOff>
    </xdr:from>
    <xdr:to>
      <xdr:col>3</xdr:col>
      <xdr:colOff>1079500</xdr:colOff>
      <xdr:row>12</xdr:row>
      <xdr:rowOff>6350</xdr:rowOff>
    </xdr:to>
    <xdr:pic>
      <xdr:nvPicPr>
        <xdr:cNvPr id="2" name="Picture 1" descr="C:\Users\acer_4750\Pictures\tanda tangan.jpg">
          <a:extLst>
            <a:ext uri="{FF2B5EF4-FFF2-40B4-BE49-F238E27FC236}">
              <a16:creationId xmlns:a16="http://schemas.microsoft.com/office/drawing/2014/main" xmlns="" id="{51D0258E-0421-4C82-B0DA-7DD3BBD2AD2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206750" y="2025650"/>
          <a:ext cx="1079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1079500</xdr:colOff>
      <xdr:row>19</xdr:row>
      <xdr:rowOff>31750</xdr:rowOff>
    </xdr:to>
    <xdr:pic>
      <xdr:nvPicPr>
        <xdr:cNvPr id="3" name="Picture 2" descr="C:\Users\acer_4750\Pictures\tanda tangan.jpg">
          <a:extLst>
            <a:ext uri="{FF2B5EF4-FFF2-40B4-BE49-F238E27FC236}">
              <a16:creationId xmlns:a16="http://schemas.microsoft.com/office/drawing/2014/main" xmlns="" id="{96CAA629-B7E9-4227-8399-989C7340FFC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69" t="32622" r="23019" b="26423"/>
        <a:stretch>
          <a:fillRect/>
        </a:stretch>
      </xdr:blipFill>
      <xdr:spPr>
        <a:xfrm>
          <a:off x="3206750" y="3130550"/>
          <a:ext cx="10795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opLeftCell="A33" workbookViewId="0">
      <selection activeCell="D6" sqref="D6"/>
    </sheetView>
  </sheetViews>
  <sheetFormatPr defaultColWidth="9.109375" defaultRowHeight="15.6"/>
  <cols>
    <col min="1" max="1" width="21.21875" style="2" customWidth="1"/>
    <col min="2" max="2" width="30.77734375" style="2" customWidth="1"/>
    <col min="3" max="3" width="13.77734375" style="2" customWidth="1"/>
    <col min="4" max="4" width="13.5546875" style="2" customWidth="1"/>
    <col min="5" max="5" width="13.77734375" style="2" customWidth="1"/>
    <col min="6" max="6" width="9.109375" style="2"/>
    <col min="7" max="7" width="15.77734375" style="2" customWidth="1"/>
    <col min="8" max="16384" width="9.109375" style="2"/>
  </cols>
  <sheetData>
    <row r="1" spans="1:21">
      <c r="A1" s="87" t="s">
        <v>0</v>
      </c>
      <c r="B1" s="87"/>
      <c r="C1" s="87"/>
      <c r="D1" s="87"/>
      <c r="E1" s="87"/>
    </row>
    <row r="2" spans="1:21">
      <c r="A2" s="87" t="s">
        <v>1</v>
      </c>
      <c r="B2" s="87"/>
      <c r="C2" s="87"/>
      <c r="D2" s="87"/>
      <c r="E2" s="87"/>
    </row>
    <row r="3" spans="1:21">
      <c r="A3" s="87" t="s">
        <v>2</v>
      </c>
      <c r="B3" s="87"/>
      <c r="C3" s="87"/>
      <c r="D3" s="87"/>
      <c r="E3" s="87"/>
    </row>
    <row r="5" spans="1:21">
      <c r="A5" s="24" t="s">
        <v>45</v>
      </c>
      <c r="B5" s="24" t="s">
        <v>67</v>
      </c>
      <c r="C5"/>
      <c r="D5"/>
      <c r="E5"/>
      <c r="F5"/>
    </row>
    <row r="6" spans="1:21" ht="23.25" customHeight="1">
      <c r="A6" s="24" t="s">
        <v>3</v>
      </c>
      <c r="B6"/>
      <c r="C6"/>
      <c r="D6" s="24" t="s">
        <v>68</v>
      </c>
      <c r="E6"/>
      <c r="F6"/>
    </row>
    <row r="7" spans="1:21" ht="24" customHeight="1">
      <c r="A7" s="24" t="s">
        <v>4</v>
      </c>
      <c r="B7"/>
      <c r="C7" s="24" t="s">
        <v>69</v>
      </c>
      <c r="D7"/>
      <c r="E7"/>
      <c r="F7"/>
    </row>
    <row r="8" spans="1:21" s="1" customFormat="1" ht="21.75" customHeight="1">
      <c r="A8" s="24" t="s">
        <v>6</v>
      </c>
      <c r="B8" s="24" t="s">
        <v>70</v>
      </c>
      <c r="C8"/>
      <c r="D8"/>
      <c r="E8"/>
      <c r="F8" s="24" t="s">
        <v>71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21" customHeight="1">
      <c r="A9" s="3" t="s">
        <v>7</v>
      </c>
      <c r="B9" s="7">
        <v>0.4</v>
      </c>
    </row>
    <row r="10" spans="1:21" ht="29.25" customHeight="1">
      <c r="A10" s="8" t="s">
        <v>8</v>
      </c>
      <c r="B10" s="8" t="s">
        <v>9</v>
      </c>
      <c r="C10" s="8" t="s">
        <v>10</v>
      </c>
      <c r="D10" s="8" t="s">
        <v>11</v>
      </c>
      <c r="E10" s="8" t="s">
        <v>12</v>
      </c>
    </row>
    <row r="11" spans="1:21" ht="28.5" customHeight="1">
      <c r="A11" s="8"/>
      <c r="B11" s="8" t="s">
        <v>13</v>
      </c>
      <c r="C11" s="8"/>
      <c r="D11" s="8"/>
      <c r="E11" s="8"/>
    </row>
    <row r="12" spans="1:21" ht="33.75" customHeight="1">
      <c r="A12" s="9" t="s">
        <v>14</v>
      </c>
      <c r="B12" s="10" t="s">
        <v>15</v>
      </c>
      <c r="C12" s="9">
        <v>83</v>
      </c>
      <c r="D12" s="9">
        <v>1</v>
      </c>
      <c r="E12" s="9">
        <f>D12*C12</f>
        <v>83</v>
      </c>
    </row>
    <row r="13" spans="1:21" ht="41.25" customHeight="1">
      <c r="A13" s="9" t="s">
        <v>16</v>
      </c>
      <c r="B13" s="10" t="s">
        <v>17</v>
      </c>
      <c r="C13" s="9">
        <v>84</v>
      </c>
      <c r="D13" s="9">
        <v>1</v>
      </c>
      <c r="E13" s="9">
        <f t="shared" ref="E13:E22" si="0">D13*C13</f>
        <v>84</v>
      </c>
    </row>
    <row r="14" spans="1:21" ht="34.5" customHeight="1">
      <c r="A14" s="9" t="s">
        <v>18</v>
      </c>
      <c r="B14" s="10" t="s">
        <v>13</v>
      </c>
      <c r="C14" s="9">
        <v>83</v>
      </c>
      <c r="D14" s="9">
        <v>1</v>
      </c>
      <c r="E14" s="9">
        <f t="shared" si="0"/>
        <v>83</v>
      </c>
    </row>
    <row r="15" spans="1:21" ht="30.75" customHeight="1">
      <c r="A15" s="9" t="s">
        <v>19</v>
      </c>
      <c r="B15" s="10" t="s">
        <v>20</v>
      </c>
      <c r="C15" s="9">
        <v>84</v>
      </c>
      <c r="D15" s="9">
        <v>1</v>
      </c>
      <c r="E15" s="9">
        <f t="shared" si="0"/>
        <v>84</v>
      </c>
    </row>
    <row r="16" spans="1:21" ht="28.5" customHeight="1">
      <c r="A16" s="11"/>
      <c r="B16" s="11" t="s">
        <v>21</v>
      </c>
      <c r="C16" s="12"/>
      <c r="D16" s="12"/>
      <c r="E16" s="9">
        <f t="shared" si="0"/>
        <v>0</v>
      </c>
    </row>
    <row r="17" spans="1:5" ht="27" customHeight="1">
      <c r="A17" s="9">
        <v>5</v>
      </c>
      <c r="B17" s="13" t="s">
        <v>22</v>
      </c>
      <c r="C17" s="9">
        <v>100</v>
      </c>
      <c r="D17" s="9">
        <v>1</v>
      </c>
      <c r="E17" s="9">
        <f t="shared" si="0"/>
        <v>100</v>
      </c>
    </row>
    <row r="18" spans="1:5" ht="24.75" customHeight="1">
      <c r="A18" s="9">
        <v>6</v>
      </c>
      <c r="B18" s="13" t="s">
        <v>23</v>
      </c>
      <c r="C18" s="9">
        <v>83</v>
      </c>
      <c r="D18" s="9">
        <v>1</v>
      </c>
      <c r="E18" s="9">
        <f t="shared" si="0"/>
        <v>83</v>
      </c>
    </row>
    <row r="19" spans="1:5" ht="32.25" customHeight="1">
      <c r="A19" s="9">
        <v>7</v>
      </c>
      <c r="B19" s="13" t="s">
        <v>24</v>
      </c>
      <c r="C19" s="9">
        <v>84</v>
      </c>
      <c r="D19" s="9">
        <v>1</v>
      </c>
      <c r="E19" s="9">
        <f t="shared" si="0"/>
        <v>84</v>
      </c>
    </row>
    <row r="20" spans="1:5" ht="25.5" customHeight="1">
      <c r="A20" s="9">
        <v>8</v>
      </c>
      <c r="B20" s="13" t="s">
        <v>25</v>
      </c>
      <c r="C20" s="9">
        <v>84</v>
      </c>
      <c r="D20" s="9">
        <v>1</v>
      </c>
      <c r="E20" s="9">
        <f t="shared" si="0"/>
        <v>84</v>
      </c>
    </row>
    <row r="21" spans="1:5" ht="30.75" customHeight="1">
      <c r="A21" s="9">
        <v>9</v>
      </c>
      <c r="B21" s="13" t="s">
        <v>26</v>
      </c>
      <c r="C21" s="9">
        <v>84</v>
      </c>
      <c r="D21" s="9">
        <v>1</v>
      </c>
      <c r="E21" s="9">
        <f t="shared" si="0"/>
        <v>84</v>
      </c>
    </row>
    <row r="22" spans="1:5" ht="32.25" customHeight="1">
      <c r="A22" s="9">
        <v>10</v>
      </c>
      <c r="B22" s="13" t="s">
        <v>27</v>
      </c>
      <c r="C22" s="9">
        <v>84</v>
      </c>
      <c r="D22" s="9">
        <v>1</v>
      </c>
      <c r="E22" s="9">
        <f t="shared" si="0"/>
        <v>84</v>
      </c>
    </row>
    <row r="23" spans="1:5" ht="31.5" customHeight="1">
      <c r="A23" s="88"/>
      <c r="B23" s="90"/>
      <c r="C23" s="92" t="s">
        <v>28</v>
      </c>
      <c r="D23" s="93"/>
      <c r="E23" s="94">
        <f>SUM(E12:E22)</f>
        <v>853</v>
      </c>
    </row>
    <row r="24" spans="1:5" ht="35.25" customHeight="1" thickBot="1">
      <c r="A24" s="89"/>
      <c r="B24" s="91"/>
      <c r="C24" s="96" t="s">
        <v>29</v>
      </c>
      <c r="D24" s="97"/>
      <c r="E24" s="95"/>
    </row>
    <row r="25" spans="1:5" ht="49.5" customHeight="1" thickBot="1">
      <c r="A25" s="14"/>
      <c r="B25" s="15" t="s">
        <v>30</v>
      </c>
      <c r="C25" s="82">
        <f>E23/10*0.4</f>
        <v>34.119999999999997</v>
      </c>
      <c r="D25" s="83"/>
      <c r="E25" s="84"/>
    </row>
    <row r="28" spans="1:5" ht="22.5" customHeight="1">
      <c r="A28" s="2" t="s">
        <v>31</v>
      </c>
      <c r="B28" s="16">
        <v>0.6</v>
      </c>
    </row>
    <row r="29" spans="1:5" ht="31.2">
      <c r="A29" s="17" t="s">
        <v>8</v>
      </c>
      <c r="B29" s="17" t="s">
        <v>9</v>
      </c>
      <c r="C29" s="17" t="s">
        <v>10</v>
      </c>
      <c r="D29" s="17" t="s">
        <v>11</v>
      </c>
      <c r="E29" s="17" t="s">
        <v>12</v>
      </c>
    </row>
    <row r="30" spans="1:5" ht="32.25" customHeight="1">
      <c r="A30" s="85" t="s">
        <v>32</v>
      </c>
      <c r="B30" s="85"/>
      <c r="C30" s="9"/>
      <c r="D30" s="9"/>
      <c r="E30" s="9"/>
    </row>
    <row r="31" spans="1:5" ht="30.75" customHeight="1">
      <c r="A31" s="9" t="s">
        <v>14</v>
      </c>
      <c r="B31" s="13" t="s">
        <v>33</v>
      </c>
      <c r="C31" s="9">
        <v>84</v>
      </c>
      <c r="D31" s="9">
        <v>0.5</v>
      </c>
      <c r="E31" s="9">
        <f>D31*C31</f>
        <v>42</v>
      </c>
    </row>
    <row r="32" spans="1:5" ht="28.5" customHeight="1">
      <c r="A32" s="9" t="s">
        <v>16</v>
      </c>
      <c r="B32" s="13" t="s">
        <v>34</v>
      </c>
      <c r="C32" s="9">
        <v>83</v>
      </c>
      <c r="D32" s="9">
        <v>1</v>
      </c>
      <c r="E32" s="9">
        <f t="shared" ref="E32:E38" si="1">D32*C32</f>
        <v>83</v>
      </c>
    </row>
    <row r="33" spans="1:5" ht="24.75" customHeight="1">
      <c r="A33" s="9" t="s">
        <v>18</v>
      </c>
      <c r="B33" s="13" t="s">
        <v>35</v>
      </c>
      <c r="C33" s="9">
        <v>84</v>
      </c>
      <c r="D33" s="9">
        <v>0.5</v>
      </c>
      <c r="E33" s="9">
        <f t="shared" si="1"/>
        <v>42</v>
      </c>
    </row>
    <row r="34" spans="1:5" ht="26.25" customHeight="1">
      <c r="A34" s="85" t="s">
        <v>36</v>
      </c>
      <c r="B34" s="85"/>
      <c r="C34" s="9"/>
      <c r="D34" s="9"/>
      <c r="E34" s="9">
        <f t="shared" si="1"/>
        <v>0</v>
      </c>
    </row>
    <row r="35" spans="1:5" ht="26.25" customHeight="1">
      <c r="A35" s="9">
        <v>4</v>
      </c>
      <c r="B35" s="13" t="s">
        <v>37</v>
      </c>
      <c r="C35" s="9">
        <v>81</v>
      </c>
      <c r="D35" s="9">
        <v>2</v>
      </c>
      <c r="E35" s="9">
        <f t="shared" si="1"/>
        <v>162</v>
      </c>
    </row>
    <row r="36" spans="1:5" ht="27" customHeight="1">
      <c r="A36" s="9">
        <v>5</v>
      </c>
      <c r="B36" s="13" t="s">
        <v>38</v>
      </c>
      <c r="C36" s="9">
        <v>81</v>
      </c>
      <c r="D36" s="9">
        <v>2</v>
      </c>
      <c r="E36" s="9">
        <f t="shared" si="1"/>
        <v>162</v>
      </c>
    </row>
    <row r="37" spans="1:5" ht="35.25" customHeight="1">
      <c r="A37" s="9">
        <v>6</v>
      </c>
      <c r="B37" s="13" t="s">
        <v>39</v>
      </c>
      <c r="C37" s="9">
        <v>81</v>
      </c>
      <c r="D37" s="9">
        <v>3</v>
      </c>
      <c r="E37" s="9">
        <f t="shared" si="1"/>
        <v>243</v>
      </c>
    </row>
    <row r="38" spans="1:5" ht="24" customHeight="1">
      <c r="A38" s="85" t="s">
        <v>40</v>
      </c>
      <c r="B38" s="85"/>
      <c r="C38" s="9">
        <v>85</v>
      </c>
      <c r="D38" s="9">
        <v>1</v>
      </c>
      <c r="E38" s="9">
        <f t="shared" si="1"/>
        <v>85</v>
      </c>
    </row>
    <row r="39" spans="1:5" ht="24.75" customHeight="1">
      <c r="A39" s="86"/>
      <c r="B39" s="86"/>
      <c r="C39" s="81" t="s">
        <v>28</v>
      </c>
      <c r="D39" s="81"/>
      <c r="E39" s="81">
        <f>SUM(E31:E38)</f>
        <v>819</v>
      </c>
    </row>
    <row r="40" spans="1:5" ht="23.25" customHeight="1">
      <c r="A40" s="86"/>
      <c r="B40" s="86"/>
      <c r="C40" s="81" t="s">
        <v>29</v>
      </c>
      <c r="D40" s="81"/>
      <c r="E40" s="81"/>
    </row>
    <row r="41" spans="1:5">
      <c r="A41" s="18"/>
      <c r="B41" s="19" t="s">
        <v>41</v>
      </c>
      <c r="C41" s="81">
        <f>E39/10*0.6</f>
        <v>49.14</v>
      </c>
      <c r="D41" s="81"/>
      <c r="E41" s="81"/>
    </row>
    <row r="43" spans="1:5">
      <c r="A43" s="2" t="s">
        <v>42</v>
      </c>
      <c r="B43" s="2">
        <f>C25+C41</f>
        <v>83.259999999999991</v>
      </c>
    </row>
    <row r="44" spans="1:5">
      <c r="C44" s="2" t="s">
        <v>43</v>
      </c>
    </row>
    <row r="49" spans="3:3">
      <c r="C49" s="2" t="s">
        <v>44</v>
      </c>
    </row>
  </sheetData>
  <mergeCells count="18">
    <mergeCell ref="A1:E1"/>
    <mergeCell ref="A2:E2"/>
    <mergeCell ref="A3:E3"/>
    <mergeCell ref="A23:A24"/>
    <mergeCell ref="B23:B24"/>
    <mergeCell ref="C23:D23"/>
    <mergeCell ref="E23:E24"/>
    <mergeCell ref="C24:D24"/>
    <mergeCell ref="C41:E41"/>
    <mergeCell ref="C25:E25"/>
    <mergeCell ref="A30:B30"/>
    <mergeCell ref="A34:B34"/>
    <mergeCell ref="A38:B38"/>
    <mergeCell ref="A39:A40"/>
    <mergeCell ref="B39:B40"/>
    <mergeCell ref="C39:D39"/>
    <mergeCell ref="E39:E40"/>
    <mergeCell ref="C40:D40"/>
  </mergeCell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9"/>
  <sheetViews>
    <sheetView workbookViewId="0">
      <selection activeCell="A5" sqref="A5:B8"/>
    </sheetView>
  </sheetViews>
  <sheetFormatPr defaultColWidth="9.109375" defaultRowHeight="15.6"/>
  <cols>
    <col min="1" max="1" width="21.21875" style="2" customWidth="1"/>
    <col min="2" max="2" width="30.77734375" style="2" customWidth="1"/>
    <col min="3" max="3" width="13.77734375" style="2" customWidth="1"/>
    <col min="4" max="4" width="13.5546875" style="2" customWidth="1"/>
    <col min="5" max="5" width="13.77734375" style="2" customWidth="1"/>
    <col min="6" max="6" width="9.109375" style="2"/>
    <col min="7" max="7" width="15.77734375" style="2" customWidth="1"/>
    <col min="8" max="16384" width="9.109375" style="2"/>
  </cols>
  <sheetData>
    <row r="1" spans="1:5">
      <c r="A1" s="87" t="s">
        <v>0</v>
      </c>
      <c r="B1" s="87"/>
      <c r="C1" s="87"/>
      <c r="D1" s="87"/>
      <c r="E1" s="87"/>
    </row>
    <row r="2" spans="1:5">
      <c r="A2" s="87" t="s">
        <v>1</v>
      </c>
      <c r="B2" s="87"/>
      <c r="C2" s="87"/>
      <c r="D2" s="87"/>
      <c r="E2" s="87"/>
    </row>
    <row r="3" spans="1:5">
      <c r="A3" s="87" t="s">
        <v>2</v>
      </c>
      <c r="B3" s="87"/>
      <c r="C3" s="87"/>
      <c r="D3" s="87"/>
      <c r="E3" s="87"/>
    </row>
    <row r="5" spans="1:5">
      <c r="A5" s="24" t="s">
        <v>45</v>
      </c>
      <c r="B5" s="24" t="s">
        <v>58</v>
      </c>
      <c r="C5"/>
      <c r="D5"/>
    </row>
    <row r="6" spans="1:5" ht="23.25" customHeight="1">
      <c r="A6" s="24" t="s">
        <v>3</v>
      </c>
      <c r="B6" s="24" t="s">
        <v>59</v>
      </c>
      <c r="C6"/>
    </row>
    <row r="7" spans="1:5" ht="24" customHeight="1">
      <c r="A7" s="24" t="s">
        <v>4</v>
      </c>
      <c r="B7" s="24" t="s">
        <v>5</v>
      </c>
      <c r="D7"/>
    </row>
    <row r="8" spans="1:5" s="1" customFormat="1" ht="21.75" customHeight="1">
      <c r="A8" s="24" t="s">
        <v>6</v>
      </c>
      <c r="B8" s="24" t="s">
        <v>60</v>
      </c>
      <c r="C8"/>
      <c r="D8"/>
    </row>
    <row r="9" spans="1:5" ht="21" customHeight="1">
      <c r="A9" s="3" t="s">
        <v>7</v>
      </c>
      <c r="B9" s="7">
        <v>0.4</v>
      </c>
    </row>
    <row r="10" spans="1:5" ht="29.25" customHeight="1">
      <c r="A10" s="8" t="s">
        <v>8</v>
      </c>
      <c r="B10" s="8" t="s">
        <v>9</v>
      </c>
      <c r="C10" s="8" t="s">
        <v>10</v>
      </c>
      <c r="D10" s="8" t="s">
        <v>11</v>
      </c>
      <c r="E10" s="8" t="s">
        <v>12</v>
      </c>
    </row>
    <row r="11" spans="1:5" ht="28.5" customHeight="1">
      <c r="A11" s="8"/>
      <c r="B11" s="8" t="s">
        <v>13</v>
      </c>
      <c r="C11" s="8"/>
      <c r="D11" s="8"/>
      <c r="E11" s="8"/>
    </row>
    <row r="12" spans="1:5" ht="33.75" customHeight="1">
      <c r="A12" s="9" t="s">
        <v>14</v>
      </c>
      <c r="B12" s="10" t="s">
        <v>15</v>
      </c>
      <c r="C12" s="9">
        <v>76</v>
      </c>
      <c r="D12" s="9">
        <v>1</v>
      </c>
      <c r="E12" s="9">
        <f>D12*C12</f>
        <v>76</v>
      </c>
    </row>
    <row r="13" spans="1:5" ht="41.25" customHeight="1">
      <c r="A13" s="9" t="s">
        <v>16</v>
      </c>
      <c r="B13" s="10" t="s">
        <v>17</v>
      </c>
      <c r="C13" s="9">
        <v>76</v>
      </c>
      <c r="D13" s="9">
        <v>1</v>
      </c>
      <c r="E13" s="9">
        <f t="shared" ref="E13:E15" si="0">D13*C13</f>
        <v>76</v>
      </c>
    </row>
    <row r="14" spans="1:5" ht="34.5" customHeight="1">
      <c r="A14" s="9" t="s">
        <v>18</v>
      </c>
      <c r="B14" s="10" t="s">
        <v>13</v>
      </c>
      <c r="C14" s="9">
        <v>75</v>
      </c>
      <c r="D14" s="9">
        <v>1</v>
      </c>
      <c r="E14" s="9">
        <f t="shared" si="0"/>
        <v>75</v>
      </c>
    </row>
    <row r="15" spans="1:5" ht="30.75" customHeight="1">
      <c r="A15" s="9" t="s">
        <v>19</v>
      </c>
      <c r="B15" s="10" t="s">
        <v>20</v>
      </c>
      <c r="C15" s="9">
        <v>76</v>
      </c>
      <c r="D15" s="9">
        <v>1</v>
      </c>
      <c r="E15" s="9">
        <f t="shared" si="0"/>
        <v>76</v>
      </c>
    </row>
    <row r="16" spans="1:5" ht="28.5" customHeight="1">
      <c r="A16" s="11"/>
      <c r="B16" s="11" t="s">
        <v>21</v>
      </c>
      <c r="C16" s="12"/>
      <c r="D16" s="12"/>
      <c r="E16" s="9">
        <f t="shared" ref="E16:E22" si="1">D16*C16</f>
        <v>0</v>
      </c>
    </row>
    <row r="17" spans="1:5" ht="27" customHeight="1">
      <c r="A17" s="9">
        <v>5</v>
      </c>
      <c r="B17" s="13" t="s">
        <v>22</v>
      </c>
      <c r="C17" s="9">
        <v>100</v>
      </c>
      <c r="D17" s="9">
        <v>1</v>
      </c>
      <c r="E17" s="9">
        <f t="shared" si="1"/>
        <v>100</v>
      </c>
    </row>
    <row r="18" spans="1:5" ht="24.75" customHeight="1">
      <c r="A18" s="9">
        <v>6</v>
      </c>
      <c r="B18" s="13" t="s">
        <v>23</v>
      </c>
      <c r="C18" s="9">
        <v>75</v>
      </c>
      <c r="D18" s="9">
        <v>1</v>
      </c>
      <c r="E18" s="9">
        <f t="shared" si="1"/>
        <v>75</v>
      </c>
    </row>
    <row r="19" spans="1:5" ht="32.25" customHeight="1">
      <c r="A19" s="9">
        <v>7</v>
      </c>
      <c r="B19" s="13" t="s">
        <v>24</v>
      </c>
      <c r="C19" s="9">
        <v>75</v>
      </c>
      <c r="D19" s="9">
        <v>1</v>
      </c>
      <c r="E19" s="9">
        <f t="shared" si="1"/>
        <v>75</v>
      </c>
    </row>
    <row r="20" spans="1:5" ht="25.5" customHeight="1">
      <c r="A20" s="9">
        <v>8</v>
      </c>
      <c r="B20" s="13" t="s">
        <v>25</v>
      </c>
      <c r="C20" s="9">
        <v>75</v>
      </c>
      <c r="D20" s="9">
        <v>1</v>
      </c>
      <c r="E20" s="9">
        <f t="shared" si="1"/>
        <v>75</v>
      </c>
    </row>
    <row r="21" spans="1:5" ht="30.75" customHeight="1">
      <c r="A21" s="9">
        <v>9</v>
      </c>
      <c r="B21" s="13" t="s">
        <v>26</v>
      </c>
      <c r="C21" s="9">
        <v>76</v>
      </c>
      <c r="D21" s="9">
        <v>1</v>
      </c>
      <c r="E21" s="9">
        <f t="shared" si="1"/>
        <v>76</v>
      </c>
    </row>
    <row r="22" spans="1:5" ht="32.25" customHeight="1">
      <c r="A22" s="9">
        <v>10</v>
      </c>
      <c r="B22" s="13" t="s">
        <v>27</v>
      </c>
      <c r="C22" s="9">
        <v>76</v>
      </c>
      <c r="D22" s="9">
        <v>1</v>
      </c>
      <c r="E22" s="9">
        <f t="shared" si="1"/>
        <v>76</v>
      </c>
    </row>
    <row r="23" spans="1:5" ht="31.5" customHeight="1">
      <c r="A23" s="88"/>
      <c r="B23" s="90"/>
      <c r="C23" s="92" t="s">
        <v>28</v>
      </c>
      <c r="D23" s="93"/>
      <c r="E23" s="94">
        <f>SUM(E12:E22)</f>
        <v>780</v>
      </c>
    </row>
    <row r="24" spans="1:5" ht="35.25" customHeight="1">
      <c r="A24" s="89"/>
      <c r="B24" s="91"/>
      <c r="C24" s="96" t="s">
        <v>29</v>
      </c>
      <c r="D24" s="97"/>
      <c r="E24" s="95"/>
    </row>
    <row r="25" spans="1:5" ht="49.5" customHeight="1">
      <c r="A25" s="14"/>
      <c r="B25" s="15" t="s">
        <v>30</v>
      </c>
      <c r="C25" s="82">
        <f>E23/10*0.4</f>
        <v>31.200000000000003</v>
      </c>
      <c r="D25" s="83"/>
      <c r="E25" s="84"/>
    </row>
    <row r="28" spans="1:5" ht="22.5" customHeight="1">
      <c r="A28" s="2" t="s">
        <v>31</v>
      </c>
      <c r="B28" s="16">
        <v>0.6</v>
      </c>
    </row>
    <row r="29" spans="1:5" ht="31.2">
      <c r="A29" s="17" t="s">
        <v>8</v>
      </c>
      <c r="B29" s="17" t="s">
        <v>9</v>
      </c>
      <c r="C29" s="17" t="s">
        <v>10</v>
      </c>
      <c r="D29" s="17" t="s">
        <v>11</v>
      </c>
      <c r="E29" s="17" t="s">
        <v>12</v>
      </c>
    </row>
    <row r="30" spans="1:5" ht="32.25" customHeight="1">
      <c r="A30" s="85" t="s">
        <v>32</v>
      </c>
      <c r="B30" s="85"/>
      <c r="C30" s="9"/>
      <c r="D30" s="9"/>
      <c r="E30" s="9"/>
    </row>
    <row r="31" spans="1:5" ht="30.75" customHeight="1">
      <c r="A31" s="9" t="s">
        <v>14</v>
      </c>
      <c r="B31" s="13" t="s">
        <v>33</v>
      </c>
      <c r="C31" s="9">
        <v>80</v>
      </c>
      <c r="D31" s="9">
        <v>0.5</v>
      </c>
      <c r="E31" s="9">
        <f>D31*C31</f>
        <v>40</v>
      </c>
    </row>
    <row r="32" spans="1:5" ht="28.5" customHeight="1">
      <c r="A32" s="9" t="s">
        <v>16</v>
      </c>
      <c r="B32" s="13" t="s">
        <v>34</v>
      </c>
      <c r="C32" s="9">
        <v>75</v>
      </c>
      <c r="D32" s="9">
        <v>1</v>
      </c>
      <c r="E32" s="9">
        <f t="shared" ref="E32:E38" si="2">D32*C32</f>
        <v>75</v>
      </c>
    </row>
    <row r="33" spans="1:5" ht="24.75" customHeight="1">
      <c r="A33" s="9" t="s">
        <v>18</v>
      </c>
      <c r="B33" s="13" t="s">
        <v>35</v>
      </c>
      <c r="C33" s="9">
        <v>74</v>
      </c>
      <c r="D33" s="9">
        <v>0.5</v>
      </c>
      <c r="E33" s="9">
        <f t="shared" si="2"/>
        <v>37</v>
      </c>
    </row>
    <row r="34" spans="1:5" ht="26.25" customHeight="1">
      <c r="A34" s="85" t="s">
        <v>36</v>
      </c>
      <c r="B34" s="85"/>
      <c r="C34" s="9"/>
      <c r="D34" s="9"/>
      <c r="E34" s="9">
        <f t="shared" si="2"/>
        <v>0</v>
      </c>
    </row>
    <row r="35" spans="1:5" ht="26.25" customHeight="1">
      <c r="A35" s="9">
        <v>4</v>
      </c>
      <c r="B35" s="13" t="s">
        <v>37</v>
      </c>
      <c r="C35" s="9">
        <v>73</v>
      </c>
      <c r="D35" s="9">
        <v>2</v>
      </c>
      <c r="E35" s="9">
        <f t="shared" si="2"/>
        <v>146</v>
      </c>
    </row>
    <row r="36" spans="1:5" ht="27" customHeight="1">
      <c r="A36" s="9">
        <v>5</v>
      </c>
      <c r="B36" s="13" t="s">
        <v>38</v>
      </c>
      <c r="C36" s="9">
        <v>74</v>
      </c>
      <c r="D36" s="9">
        <v>2</v>
      </c>
      <c r="E36" s="9">
        <f t="shared" si="2"/>
        <v>148</v>
      </c>
    </row>
    <row r="37" spans="1:5" ht="35.25" customHeight="1">
      <c r="A37" s="9">
        <v>6</v>
      </c>
      <c r="B37" s="13" t="s">
        <v>39</v>
      </c>
      <c r="C37" s="9">
        <v>74</v>
      </c>
      <c r="D37" s="9">
        <v>3</v>
      </c>
      <c r="E37" s="9">
        <f t="shared" si="2"/>
        <v>222</v>
      </c>
    </row>
    <row r="38" spans="1:5" ht="24" customHeight="1">
      <c r="A38" s="85" t="s">
        <v>40</v>
      </c>
      <c r="B38" s="85"/>
      <c r="C38" s="9">
        <v>79</v>
      </c>
      <c r="D38" s="9">
        <v>1</v>
      </c>
      <c r="E38" s="9">
        <f t="shared" si="2"/>
        <v>79</v>
      </c>
    </row>
    <row r="39" spans="1:5" ht="24.75" customHeight="1">
      <c r="A39" s="86"/>
      <c r="B39" s="86"/>
      <c r="C39" s="81" t="s">
        <v>28</v>
      </c>
      <c r="D39" s="81"/>
      <c r="E39" s="81">
        <f>SUM(E31:E38)</f>
        <v>747</v>
      </c>
    </row>
    <row r="40" spans="1:5" ht="23.25" customHeight="1">
      <c r="A40" s="86"/>
      <c r="B40" s="86"/>
      <c r="C40" s="81" t="s">
        <v>29</v>
      </c>
      <c r="D40" s="81"/>
      <c r="E40" s="81"/>
    </row>
    <row r="41" spans="1:5">
      <c r="A41" s="18"/>
      <c r="B41" s="19" t="s">
        <v>41</v>
      </c>
      <c r="C41" s="81">
        <f>E39/10*0.6</f>
        <v>44.82</v>
      </c>
      <c r="D41" s="81"/>
      <c r="E41" s="81"/>
    </row>
    <row r="43" spans="1:5">
      <c r="A43" s="2" t="s">
        <v>42</v>
      </c>
      <c r="B43" s="2">
        <f>C25+C41</f>
        <v>76.02000000000001</v>
      </c>
    </row>
    <row r="44" spans="1:5">
      <c r="C44" s="2" t="s">
        <v>43</v>
      </c>
    </row>
    <row r="49" spans="3:3">
      <c r="C49" s="2" t="s">
        <v>44</v>
      </c>
    </row>
  </sheetData>
  <mergeCells count="18">
    <mergeCell ref="A1:E1"/>
    <mergeCell ref="A2:E2"/>
    <mergeCell ref="A3:E3"/>
    <mergeCell ref="C23:D23"/>
    <mergeCell ref="C24:D24"/>
    <mergeCell ref="C40:D40"/>
    <mergeCell ref="C41:E41"/>
    <mergeCell ref="A23:A24"/>
    <mergeCell ref="A39:A40"/>
    <mergeCell ref="B23:B24"/>
    <mergeCell ref="B39:B40"/>
    <mergeCell ref="E23:E24"/>
    <mergeCell ref="E39:E40"/>
    <mergeCell ref="C25:E25"/>
    <mergeCell ref="A30:B30"/>
    <mergeCell ref="A34:B34"/>
    <mergeCell ref="A38:B38"/>
    <mergeCell ref="C39:D39"/>
  </mergeCells>
  <pageMargins left="0.7" right="0.7" top="0.75" bottom="0.75" header="0.3" footer="0.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2"/>
  <sheetViews>
    <sheetView tabSelected="1" topLeftCell="A101" workbookViewId="0">
      <selection activeCell="C108" sqref="C108"/>
    </sheetView>
  </sheetViews>
  <sheetFormatPr defaultColWidth="9.109375" defaultRowHeight="15.6"/>
  <cols>
    <col min="1" max="1" width="21.21875" style="2" customWidth="1"/>
    <col min="2" max="2" width="30.77734375" style="2" customWidth="1"/>
    <col min="3" max="3" width="13.77734375" style="2" customWidth="1"/>
    <col min="4" max="4" width="13.5546875" style="2" customWidth="1"/>
    <col min="5" max="5" width="13.77734375" style="2" customWidth="1"/>
    <col min="6" max="6" width="9.109375" style="2"/>
    <col min="7" max="7" width="15.77734375" style="2" customWidth="1"/>
    <col min="8" max="16384" width="9.109375" style="2"/>
  </cols>
  <sheetData>
    <row r="1" spans="1:5">
      <c r="A1" s="87" t="s">
        <v>0</v>
      </c>
      <c r="B1" s="87"/>
      <c r="C1" s="87"/>
      <c r="D1" s="87"/>
      <c r="E1" s="87"/>
    </row>
    <row r="2" spans="1:5">
      <c r="A2" s="87" t="s">
        <v>1</v>
      </c>
      <c r="B2" s="87"/>
      <c r="C2" s="87"/>
      <c r="D2" s="87"/>
      <c r="E2" s="87"/>
    </row>
    <row r="3" spans="1:5">
      <c r="A3" s="87" t="s">
        <v>2</v>
      </c>
      <c r="B3" s="87"/>
      <c r="C3" s="87"/>
      <c r="D3" s="87"/>
      <c r="E3" s="87"/>
    </row>
    <row r="5" spans="1:5">
      <c r="A5" s="3" t="s">
        <v>45</v>
      </c>
      <c r="B5" s="28" t="s">
        <v>62</v>
      </c>
    </row>
    <row r="6" spans="1:5" ht="23.25" customHeight="1">
      <c r="A6" s="3" t="s">
        <v>3</v>
      </c>
      <c r="B6" s="4"/>
      <c r="D6" s="5"/>
    </row>
    <row r="7" spans="1:5" ht="24" customHeight="1">
      <c r="A7" s="3" t="s">
        <v>4</v>
      </c>
      <c r="B7" s="29" t="s">
        <v>63</v>
      </c>
    </row>
    <row r="8" spans="1:5" s="1" customFormat="1" ht="21.75" customHeight="1">
      <c r="A8" s="6" t="s">
        <v>6</v>
      </c>
      <c r="B8" s="31" t="s">
        <v>61</v>
      </c>
    </row>
    <row r="9" spans="1:5" ht="21" customHeight="1">
      <c r="A9" s="3" t="s">
        <v>7</v>
      </c>
      <c r="B9" s="7">
        <v>0.4</v>
      </c>
    </row>
    <row r="10" spans="1:5" ht="29.25" customHeight="1">
      <c r="A10" s="8" t="s">
        <v>8</v>
      </c>
      <c r="B10" s="8" t="s">
        <v>9</v>
      </c>
      <c r="C10" s="8" t="s">
        <v>10</v>
      </c>
      <c r="D10" s="8" t="s">
        <v>11</v>
      </c>
      <c r="E10" s="8" t="s">
        <v>12</v>
      </c>
    </row>
    <row r="11" spans="1:5" ht="28.5" customHeight="1">
      <c r="A11" s="8"/>
      <c r="B11" s="8" t="s">
        <v>13</v>
      </c>
      <c r="C11" s="8"/>
      <c r="D11" s="8"/>
      <c r="E11" s="8"/>
    </row>
    <row r="12" spans="1:5" ht="33.75" customHeight="1">
      <c r="A12" s="9" t="s">
        <v>14</v>
      </c>
      <c r="B12" s="10" t="s">
        <v>15</v>
      </c>
      <c r="C12" s="9">
        <v>80</v>
      </c>
      <c r="D12" s="9">
        <v>1</v>
      </c>
      <c r="E12" s="9">
        <f>D12*C12</f>
        <v>80</v>
      </c>
    </row>
    <row r="13" spans="1:5" ht="41.25" customHeight="1">
      <c r="A13" s="9" t="s">
        <v>16</v>
      </c>
      <c r="B13" s="10" t="s">
        <v>17</v>
      </c>
      <c r="C13" s="9">
        <v>80</v>
      </c>
      <c r="D13" s="9">
        <v>1</v>
      </c>
      <c r="E13" s="9">
        <f t="shared" ref="E13:E15" si="0">D13*C13</f>
        <v>80</v>
      </c>
    </row>
    <row r="14" spans="1:5" ht="34.5" customHeight="1">
      <c r="A14" s="9" t="s">
        <v>18</v>
      </c>
      <c r="B14" s="10" t="s">
        <v>13</v>
      </c>
      <c r="C14" s="9">
        <v>80</v>
      </c>
      <c r="D14" s="9">
        <v>1</v>
      </c>
      <c r="E14" s="9">
        <f t="shared" si="0"/>
        <v>80</v>
      </c>
    </row>
    <row r="15" spans="1:5" ht="30.75" customHeight="1">
      <c r="A15" s="9" t="s">
        <v>19</v>
      </c>
      <c r="B15" s="10" t="s">
        <v>20</v>
      </c>
      <c r="C15" s="9">
        <v>79</v>
      </c>
      <c r="D15" s="9">
        <v>1</v>
      </c>
      <c r="E15" s="9">
        <f t="shared" si="0"/>
        <v>79</v>
      </c>
    </row>
    <row r="16" spans="1:5" ht="28.5" customHeight="1">
      <c r="A16" s="11"/>
      <c r="B16" s="11" t="s">
        <v>21</v>
      </c>
      <c r="C16" s="12"/>
      <c r="D16" s="12"/>
      <c r="E16" s="9">
        <f t="shared" ref="E16:E22" si="1">D16*C16</f>
        <v>0</v>
      </c>
    </row>
    <row r="17" spans="1:5" ht="27" customHeight="1">
      <c r="A17" s="9">
        <v>5</v>
      </c>
      <c r="B17" s="13" t="s">
        <v>22</v>
      </c>
      <c r="C17" s="9">
        <v>100</v>
      </c>
      <c r="D17" s="9">
        <v>1</v>
      </c>
      <c r="E17" s="9">
        <f t="shared" si="1"/>
        <v>100</v>
      </c>
    </row>
    <row r="18" spans="1:5" ht="24.75" customHeight="1">
      <c r="A18" s="9">
        <v>6</v>
      </c>
      <c r="B18" s="13" t="s">
        <v>23</v>
      </c>
      <c r="C18" s="9">
        <v>85</v>
      </c>
      <c r="D18" s="9">
        <v>1</v>
      </c>
      <c r="E18" s="9">
        <f t="shared" si="1"/>
        <v>85</v>
      </c>
    </row>
    <row r="19" spans="1:5" ht="32.25" customHeight="1">
      <c r="A19" s="9">
        <v>7</v>
      </c>
      <c r="B19" s="13" t="s">
        <v>24</v>
      </c>
      <c r="C19" s="9">
        <v>81</v>
      </c>
      <c r="D19" s="9">
        <v>1</v>
      </c>
      <c r="E19" s="9">
        <f t="shared" si="1"/>
        <v>81</v>
      </c>
    </row>
    <row r="20" spans="1:5" ht="25.5" customHeight="1">
      <c r="A20" s="9">
        <v>8</v>
      </c>
      <c r="B20" s="13" t="s">
        <v>25</v>
      </c>
      <c r="C20" s="9">
        <v>80</v>
      </c>
      <c r="D20" s="9">
        <v>1</v>
      </c>
      <c r="E20" s="9">
        <f t="shared" si="1"/>
        <v>80</v>
      </c>
    </row>
    <row r="21" spans="1:5" ht="30.75" customHeight="1">
      <c r="A21" s="9">
        <v>9</v>
      </c>
      <c r="B21" s="13" t="s">
        <v>26</v>
      </c>
      <c r="C21" s="9">
        <v>80</v>
      </c>
      <c r="D21" s="9">
        <v>1</v>
      </c>
      <c r="E21" s="9">
        <f t="shared" si="1"/>
        <v>80</v>
      </c>
    </row>
    <row r="22" spans="1:5" ht="32.25" customHeight="1">
      <c r="A22" s="9">
        <v>10</v>
      </c>
      <c r="B22" s="13" t="s">
        <v>27</v>
      </c>
      <c r="C22" s="9">
        <v>80</v>
      </c>
      <c r="D22" s="9">
        <v>1</v>
      </c>
      <c r="E22" s="9">
        <f t="shared" si="1"/>
        <v>80</v>
      </c>
    </row>
    <row r="23" spans="1:5" ht="31.5" customHeight="1">
      <c r="A23" s="88"/>
      <c r="B23" s="90"/>
      <c r="C23" s="92" t="s">
        <v>28</v>
      </c>
      <c r="D23" s="93"/>
      <c r="E23" s="94">
        <f>SUM(E12:E22)</f>
        <v>825</v>
      </c>
    </row>
    <row r="24" spans="1:5" ht="35.25" customHeight="1">
      <c r="A24" s="89"/>
      <c r="B24" s="91"/>
      <c r="C24" s="96" t="s">
        <v>29</v>
      </c>
      <c r="D24" s="97"/>
      <c r="E24" s="95"/>
    </row>
    <row r="25" spans="1:5" ht="49.5" customHeight="1">
      <c r="A25" s="14"/>
      <c r="B25" s="15" t="s">
        <v>30</v>
      </c>
      <c r="C25" s="82">
        <f>E23/10*0.4</f>
        <v>33</v>
      </c>
      <c r="D25" s="83"/>
      <c r="E25" s="84"/>
    </row>
    <row r="28" spans="1:5" ht="22.5" customHeight="1">
      <c r="A28" s="2" t="s">
        <v>31</v>
      </c>
      <c r="B28" s="16">
        <v>0.6</v>
      </c>
    </row>
    <row r="29" spans="1:5" ht="31.2">
      <c r="A29" s="17" t="s">
        <v>8</v>
      </c>
      <c r="B29" s="17" t="s">
        <v>9</v>
      </c>
      <c r="C29" s="17" t="s">
        <v>10</v>
      </c>
      <c r="D29" s="17" t="s">
        <v>11</v>
      </c>
      <c r="E29" s="17" t="s">
        <v>12</v>
      </c>
    </row>
    <row r="30" spans="1:5" ht="32.25" customHeight="1">
      <c r="A30" s="85" t="s">
        <v>32</v>
      </c>
      <c r="B30" s="85"/>
      <c r="C30" s="9"/>
      <c r="D30" s="9"/>
      <c r="E30" s="9"/>
    </row>
    <row r="31" spans="1:5" ht="30.75" customHeight="1">
      <c r="A31" s="9" t="s">
        <v>14</v>
      </c>
      <c r="B31" s="13" t="s">
        <v>33</v>
      </c>
      <c r="C31" s="9">
        <v>80</v>
      </c>
      <c r="D31" s="9">
        <v>0.5</v>
      </c>
      <c r="E31" s="9">
        <f>D31*C31</f>
        <v>40</v>
      </c>
    </row>
    <row r="32" spans="1:5" ht="28.5" customHeight="1">
      <c r="A32" s="9" t="s">
        <v>16</v>
      </c>
      <c r="B32" s="13" t="s">
        <v>34</v>
      </c>
      <c r="C32" s="9">
        <v>79</v>
      </c>
      <c r="D32" s="9">
        <v>1</v>
      </c>
      <c r="E32" s="9">
        <f t="shared" ref="E32:E38" si="2">D32*C32</f>
        <v>79</v>
      </c>
    </row>
    <row r="33" spans="1:5" ht="24.75" customHeight="1">
      <c r="A33" s="9" t="s">
        <v>18</v>
      </c>
      <c r="B33" s="13" t="s">
        <v>35</v>
      </c>
      <c r="C33" s="9">
        <v>79</v>
      </c>
      <c r="D33" s="9">
        <v>0.5</v>
      </c>
      <c r="E33" s="9">
        <f t="shared" si="2"/>
        <v>39.5</v>
      </c>
    </row>
    <row r="34" spans="1:5" ht="26.25" customHeight="1">
      <c r="A34" s="85" t="s">
        <v>36</v>
      </c>
      <c r="B34" s="85"/>
      <c r="C34" s="9"/>
      <c r="D34" s="9"/>
      <c r="E34" s="9">
        <f t="shared" si="2"/>
        <v>0</v>
      </c>
    </row>
    <row r="35" spans="1:5" ht="26.25" customHeight="1">
      <c r="A35" s="9">
        <v>4</v>
      </c>
      <c r="B35" s="13" t="s">
        <v>37</v>
      </c>
      <c r="C35" s="9">
        <v>80</v>
      </c>
      <c r="D35" s="9">
        <v>2</v>
      </c>
      <c r="E35" s="9">
        <f t="shared" si="2"/>
        <v>160</v>
      </c>
    </row>
    <row r="36" spans="1:5" ht="27" customHeight="1">
      <c r="A36" s="9">
        <v>5</v>
      </c>
      <c r="B36" s="13" t="s">
        <v>38</v>
      </c>
      <c r="C36" s="9">
        <v>79</v>
      </c>
      <c r="D36" s="9">
        <v>2</v>
      </c>
      <c r="E36" s="9">
        <f t="shared" si="2"/>
        <v>158</v>
      </c>
    </row>
    <row r="37" spans="1:5" ht="35.25" customHeight="1">
      <c r="A37" s="9">
        <v>6</v>
      </c>
      <c r="B37" s="13" t="s">
        <v>39</v>
      </c>
      <c r="C37" s="9">
        <v>76</v>
      </c>
      <c r="D37" s="9">
        <v>3</v>
      </c>
      <c r="E37" s="9">
        <f t="shared" si="2"/>
        <v>228</v>
      </c>
    </row>
    <row r="38" spans="1:5" ht="24" customHeight="1">
      <c r="A38" s="85" t="s">
        <v>40</v>
      </c>
      <c r="B38" s="85"/>
      <c r="C38" s="9">
        <v>79</v>
      </c>
      <c r="D38" s="9">
        <v>1</v>
      </c>
      <c r="E38" s="9">
        <f t="shared" si="2"/>
        <v>79</v>
      </c>
    </row>
    <row r="39" spans="1:5" ht="24.75" customHeight="1">
      <c r="A39" s="86"/>
      <c r="B39" s="86"/>
      <c r="C39" s="81" t="s">
        <v>28</v>
      </c>
      <c r="D39" s="81"/>
      <c r="E39" s="81">
        <f>SUM(E31:E38)</f>
        <v>783.5</v>
      </c>
    </row>
    <row r="40" spans="1:5" ht="23.25" customHeight="1">
      <c r="A40" s="86"/>
      <c r="B40" s="86"/>
      <c r="C40" s="81" t="s">
        <v>29</v>
      </c>
      <c r="D40" s="81"/>
      <c r="E40" s="81"/>
    </row>
    <row r="41" spans="1:5">
      <c r="A41" s="18"/>
      <c r="B41" s="19" t="s">
        <v>41</v>
      </c>
      <c r="C41" s="81">
        <f>E39/10*0.6</f>
        <v>47.01</v>
      </c>
      <c r="D41" s="81"/>
      <c r="E41" s="81"/>
    </row>
    <row r="43" spans="1:5">
      <c r="A43" s="2" t="s">
        <v>42</v>
      </c>
      <c r="B43" s="2">
        <f>C25+C41</f>
        <v>80.009999999999991</v>
      </c>
    </row>
    <row r="44" spans="1:5">
      <c r="C44" s="2" t="s">
        <v>43</v>
      </c>
    </row>
    <row r="49" spans="1:5">
      <c r="C49" s="2" t="s">
        <v>44</v>
      </c>
    </row>
    <row r="64" spans="1:5">
      <c r="A64" s="99" t="s">
        <v>0</v>
      </c>
      <c r="B64" s="99"/>
      <c r="C64" s="99"/>
      <c r="D64" s="99"/>
      <c r="E64" s="78"/>
    </row>
    <row r="65" spans="1:5">
      <c r="A65" s="99" t="s">
        <v>1</v>
      </c>
      <c r="B65" s="99"/>
      <c r="C65" s="99"/>
      <c r="D65" s="99"/>
      <c r="E65" s="78"/>
    </row>
    <row r="66" spans="1:5">
      <c r="A66" s="99" t="s">
        <v>2</v>
      </c>
      <c r="B66" s="99"/>
      <c r="C66" s="99"/>
      <c r="D66" s="99"/>
      <c r="E66" s="78"/>
    </row>
    <row r="68" spans="1:5">
      <c r="A68" s="3" t="s">
        <v>45</v>
      </c>
      <c r="B68" s="80" t="s">
        <v>62</v>
      </c>
    </row>
    <row r="69" spans="1:5">
      <c r="A69" s="3" t="s">
        <v>3</v>
      </c>
      <c r="B69" s="4"/>
      <c r="D69" s="5"/>
    </row>
    <row r="70" spans="1:5">
      <c r="A70" s="3" t="s">
        <v>4</v>
      </c>
      <c r="B70" s="29" t="s">
        <v>63</v>
      </c>
    </row>
    <row r="71" spans="1:5" ht="158.4">
      <c r="A71" s="6" t="s">
        <v>6</v>
      </c>
      <c r="B71" s="31" t="s">
        <v>61</v>
      </c>
      <c r="C71" s="1"/>
      <c r="D71" s="1"/>
      <c r="E71" s="1"/>
    </row>
    <row r="72" spans="1:5">
      <c r="A72" s="3" t="s">
        <v>7</v>
      </c>
      <c r="B72" s="7">
        <v>0.4</v>
      </c>
    </row>
    <row r="73" spans="1:5" ht="31.2">
      <c r="A73" s="8" t="s">
        <v>8</v>
      </c>
      <c r="B73" s="8" t="s">
        <v>9</v>
      </c>
      <c r="C73" s="8" t="s">
        <v>10</v>
      </c>
      <c r="D73" s="8" t="s">
        <v>11</v>
      </c>
      <c r="E73" s="8" t="s">
        <v>12</v>
      </c>
    </row>
    <row r="74" spans="1:5">
      <c r="A74" s="8"/>
      <c r="B74" s="8" t="s">
        <v>13</v>
      </c>
      <c r="C74" s="8"/>
      <c r="D74" s="8"/>
      <c r="E74" s="8"/>
    </row>
    <row r="75" spans="1:5">
      <c r="A75" s="9" t="s">
        <v>14</v>
      </c>
      <c r="B75" s="10" t="s">
        <v>15</v>
      </c>
      <c r="C75" s="9">
        <v>80</v>
      </c>
      <c r="D75" s="9">
        <v>1</v>
      </c>
      <c r="E75" s="9">
        <f>D75*C75</f>
        <v>80</v>
      </c>
    </row>
    <row r="76" spans="1:5">
      <c r="A76" s="9" t="s">
        <v>16</v>
      </c>
      <c r="B76" s="10" t="s">
        <v>17</v>
      </c>
      <c r="C76" s="9">
        <v>80</v>
      </c>
      <c r="D76" s="9">
        <v>1</v>
      </c>
      <c r="E76" s="9">
        <f t="shared" ref="E76:E85" si="3">D76*C76</f>
        <v>80</v>
      </c>
    </row>
    <row r="77" spans="1:5">
      <c r="A77" s="9" t="s">
        <v>18</v>
      </c>
      <c r="B77" s="10" t="s">
        <v>13</v>
      </c>
      <c r="C77" s="9">
        <v>80</v>
      </c>
      <c r="D77" s="9">
        <v>1</v>
      </c>
      <c r="E77" s="9">
        <f t="shared" si="3"/>
        <v>80</v>
      </c>
    </row>
    <row r="78" spans="1:5">
      <c r="A78" s="9" t="s">
        <v>19</v>
      </c>
      <c r="B78" s="10" t="s">
        <v>20</v>
      </c>
      <c r="C78" s="9">
        <v>79</v>
      </c>
      <c r="D78" s="9">
        <v>1</v>
      </c>
      <c r="E78" s="9">
        <f t="shared" si="3"/>
        <v>79</v>
      </c>
    </row>
    <row r="79" spans="1:5">
      <c r="A79" s="11"/>
      <c r="B79" s="11" t="s">
        <v>21</v>
      </c>
      <c r="C79" s="12"/>
      <c r="D79" s="12"/>
      <c r="E79" s="9">
        <f t="shared" si="3"/>
        <v>0</v>
      </c>
    </row>
    <row r="80" spans="1:5">
      <c r="A80" s="9">
        <v>5</v>
      </c>
      <c r="B80" s="67" t="s">
        <v>22</v>
      </c>
      <c r="C80" s="9">
        <v>100</v>
      </c>
      <c r="D80" s="9">
        <v>1</v>
      </c>
      <c r="E80" s="9">
        <f t="shared" si="3"/>
        <v>100</v>
      </c>
    </row>
    <row r="81" spans="1:5">
      <c r="A81" s="9">
        <v>6</v>
      </c>
      <c r="B81" s="67" t="s">
        <v>23</v>
      </c>
      <c r="C81" s="9">
        <v>80</v>
      </c>
      <c r="D81" s="9">
        <v>1</v>
      </c>
      <c r="E81" s="9">
        <f t="shared" si="3"/>
        <v>80</v>
      </c>
    </row>
    <row r="82" spans="1:5">
      <c r="A82" s="9">
        <v>7</v>
      </c>
      <c r="B82" s="67" t="s">
        <v>24</v>
      </c>
      <c r="C82" s="9">
        <v>81</v>
      </c>
      <c r="D82" s="9">
        <v>1</v>
      </c>
      <c r="E82" s="9">
        <f t="shared" si="3"/>
        <v>81</v>
      </c>
    </row>
    <row r="83" spans="1:5">
      <c r="A83" s="9">
        <v>8</v>
      </c>
      <c r="B83" s="67" t="s">
        <v>25</v>
      </c>
      <c r="C83" s="9">
        <v>80</v>
      </c>
      <c r="D83" s="9">
        <v>1</v>
      </c>
      <c r="E83" s="9">
        <f t="shared" si="3"/>
        <v>80</v>
      </c>
    </row>
    <row r="84" spans="1:5">
      <c r="A84" s="9">
        <v>9</v>
      </c>
      <c r="B84" s="67" t="s">
        <v>26</v>
      </c>
      <c r="C84" s="9">
        <v>80</v>
      </c>
      <c r="D84" s="9">
        <v>1</v>
      </c>
      <c r="E84" s="9">
        <f t="shared" si="3"/>
        <v>80</v>
      </c>
    </row>
    <row r="85" spans="1:5">
      <c r="A85" s="9">
        <v>10</v>
      </c>
      <c r="B85" s="67" t="s">
        <v>27</v>
      </c>
      <c r="C85" s="9">
        <v>80</v>
      </c>
      <c r="D85" s="9">
        <v>1</v>
      </c>
      <c r="E85" s="9">
        <f t="shared" si="3"/>
        <v>80</v>
      </c>
    </row>
    <row r="86" spans="1:5">
      <c r="A86" s="68"/>
      <c r="B86" s="70"/>
      <c r="C86" s="72" t="s">
        <v>28</v>
      </c>
      <c r="D86" s="73"/>
      <c r="E86" s="74">
        <f>SUM(E75:E85)</f>
        <v>820</v>
      </c>
    </row>
    <row r="87" spans="1:5" ht="31.8" thickBot="1">
      <c r="A87" s="69"/>
      <c r="B87" s="71"/>
      <c r="C87" s="76" t="s">
        <v>29</v>
      </c>
      <c r="D87" s="77"/>
      <c r="E87" s="75"/>
    </row>
    <row r="88" spans="1:5" ht="16.2" thickBot="1">
      <c r="A88" s="14"/>
      <c r="B88" s="15" t="s">
        <v>30</v>
      </c>
      <c r="C88" s="63">
        <f>E86/10*0.4</f>
        <v>32.800000000000004</v>
      </c>
      <c r="D88" s="64"/>
      <c r="E88" s="65"/>
    </row>
    <row r="89" spans="1:5" ht="16.2" customHeight="1" thickTop="1"/>
    <row r="91" spans="1:5">
      <c r="A91" s="2" t="s">
        <v>31</v>
      </c>
      <c r="B91" s="16">
        <v>0.6</v>
      </c>
    </row>
    <row r="92" spans="1:5" ht="31.2">
      <c r="A92" s="17" t="s">
        <v>8</v>
      </c>
      <c r="B92" s="17" t="s">
        <v>9</v>
      </c>
      <c r="C92" s="17" t="s">
        <v>10</v>
      </c>
      <c r="D92" s="17" t="s">
        <v>11</v>
      </c>
      <c r="E92" s="17" t="s">
        <v>12</v>
      </c>
    </row>
    <row r="93" spans="1:5" ht="31.2">
      <c r="A93" s="66" t="s">
        <v>32</v>
      </c>
      <c r="B93" s="66"/>
      <c r="C93" s="9"/>
      <c r="D93" s="9"/>
      <c r="E93" s="9"/>
    </row>
    <row r="94" spans="1:5">
      <c r="A94" s="9" t="s">
        <v>14</v>
      </c>
      <c r="B94" s="67" t="s">
        <v>33</v>
      </c>
      <c r="C94" s="9">
        <v>80</v>
      </c>
      <c r="D94" s="9">
        <v>0.5</v>
      </c>
      <c r="E94" s="9">
        <f>D94*C94</f>
        <v>40</v>
      </c>
    </row>
    <row r="95" spans="1:5" ht="15.6" customHeight="1">
      <c r="A95" s="9" t="s">
        <v>16</v>
      </c>
      <c r="B95" s="67" t="s">
        <v>34</v>
      </c>
      <c r="C95" s="9">
        <v>79</v>
      </c>
      <c r="D95" s="9">
        <v>1</v>
      </c>
      <c r="E95" s="9">
        <f t="shared" ref="E95:E101" si="4">D95*C95</f>
        <v>79</v>
      </c>
    </row>
    <row r="96" spans="1:5">
      <c r="A96" s="9" t="s">
        <v>18</v>
      </c>
      <c r="B96" s="67" t="s">
        <v>35</v>
      </c>
      <c r="C96" s="9">
        <v>79</v>
      </c>
      <c r="D96" s="9">
        <v>0.5</v>
      </c>
      <c r="E96" s="9">
        <f t="shared" si="4"/>
        <v>39.5</v>
      </c>
    </row>
    <row r="97" spans="1:5" ht="31.2">
      <c r="A97" s="66" t="s">
        <v>36</v>
      </c>
      <c r="B97" s="66"/>
      <c r="C97" s="9"/>
      <c r="D97" s="9"/>
      <c r="E97" s="9">
        <f t="shared" si="4"/>
        <v>0</v>
      </c>
    </row>
    <row r="98" spans="1:5">
      <c r="A98" s="9">
        <v>4</v>
      </c>
      <c r="B98" s="67" t="s">
        <v>37</v>
      </c>
      <c r="C98" s="9">
        <v>79</v>
      </c>
      <c r="D98" s="9">
        <v>2</v>
      </c>
      <c r="E98" s="9">
        <f t="shared" si="4"/>
        <v>158</v>
      </c>
    </row>
    <row r="99" spans="1:5" ht="15.6" customHeight="1">
      <c r="A99" s="9">
        <v>5</v>
      </c>
      <c r="B99" s="67" t="s">
        <v>38</v>
      </c>
      <c r="C99" s="9">
        <v>79</v>
      </c>
      <c r="D99" s="9">
        <v>2</v>
      </c>
      <c r="E99" s="9">
        <f t="shared" si="4"/>
        <v>158</v>
      </c>
    </row>
    <row r="100" spans="1:5">
      <c r="A100" s="9">
        <v>6</v>
      </c>
      <c r="B100" s="67" t="s">
        <v>39</v>
      </c>
      <c r="C100" s="9">
        <v>76</v>
      </c>
      <c r="D100" s="9">
        <v>3</v>
      </c>
      <c r="E100" s="9">
        <f t="shared" si="4"/>
        <v>228</v>
      </c>
    </row>
    <row r="101" spans="1:5" ht="31.2">
      <c r="A101" s="66" t="s">
        <v>40</v>
      </c>
      <c r="B101" s="66"/>
      <c r="C101" s="9">
        <v>79</v>
      </c>
      <c r="D101" s="9">
        <v>1</v>
      </c>
      <c r="E101" s="9">
        <f t="shared" si="4"/>
        <v>79</v>
      </c>
    </row>
    <row r="102" spans="1:5">
      <c r="A102" s="67"/>
      <c r="B102" s="67"/>
      <c r="C102" s="62" t="s">
        <v>28</v>
      </c>
      <c r="D102" s="62"/>
      <c r="E102" s="62">
        <f>SUM(E94:E101)</f>
        <v>781.5</v>
      </c>
    </row>
    <row r="103" spans="1:5" ht="15.6" customHeight="1">
      <c r="A103" s="67"/>
      <c r="B103" s="67"/>
      <c r="C103" s="62" t="s">
        <v>29</v>
      </c>
      <c r="D103" s="62"/>
      <c r="E103" s="62"/>
    </row>
    <row r="104" spans="1:5">
      <c r="A104" s="18"/>
      <c r="B104" s="19" t="s">
        <v>41</v>
      </c>
      <c r="C104" s="62">
        <f>E102/10*0.6</f>
        <v>46.89</v>
      </c>
      <c r="D104" s="62"/>
      <c r="E104" s="62"/>
    </row>
    <row r="105" spans="1:5" ht="15.6" customHeight="1"/>
    <row r="106" spans="1:5">
      <c r="A106" s="2" t="s">
        <v>42</v>
      </c>
      <c r="B106" s="2">
        <f>C88+C104</f>
        <v>79.69</v>
      </c>
    </row>
    <row r="107" spans="1:5">
      <c r="C107" s="2" t="s">
        <v>43</v>
      </c>
    </row>
    <row r="112" spans="1:5">
      <c r="C112" s="2" t="s">
        <v>87</v>
      </c>
    </row>
  </sheetData>
  <mergeCells count="21">
    <mergeCell ref="A1:E1"/>
    <mergeCell ref="A2:E2"/>
    <mergeCell ref="A3:E3"/>
    <mergeCell ref="C23:D23"/>
    <mergeCell ref="C24:D24"/>
    <mergeCell ref="A23:A24"/>
    <mergeCell ref="A39:A40"/>
    <mergeCell ref="B23:B24"/>
    <mergeCell ref="B39:B40"/>
    <mergeCell ref="E23:E24"/>
    <mergeCell ref="E39:E40"/>
    <mergeCell ref="C25:E25"/>
    <mergeCell ref="A30:B30"/>
    <mergeCell ref="A34:B34"/>
    <mergeCell ref="A38:B38"/>
    <mergeCell ref="C39:D39"/>
    <mergeCell ref="A64:D64"/>
    <mergeCell ref="A65:D65"/>
    <mergeCell ref="A66:D66"/>
    <mergeCell ref="C40:D40"/>
    <mergeCell ref="C41:E4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13"/>
  <sheetViews>
    <sheetView topLeftCell="A96" workbookViewId="0">
      <selection activeCell="F108" sqref="F108"/>
    </sheetView>
  </sheetViews>
  <sheetFormatPr defaultColWidth="9.109375" defaultRowHeight="15.6"/>
  <cols>
    <col min="1" max="1" width="21.21875" style="2" customWidth="1"/>
    <col min="2" max="2" width="30.77734375" style="2" customWidth="1"/>
    <col min="3" max="3" width="13.77734375" style="2" customWidth="1"/>
    <col min="4" max="4" width="13.5546875" style="2" customWidth="1"/>
    <col min="5" max="5" width="13.77734375" style="2" customWidth="1"/>
    <col min="6" max="6" width="9.109375" style="2"/>
    <col min="7" max="7" width="15.77734375" style="2" customWidth="1"/>
    <col min="8" max="16384" width="9.109375" style="2"/>
  </cols>
  <sheetData>
    <row r="1" spans="1:21">
      <c r="A1" s="87" t="s">
        <v>0</v>
      </c>
      <c r="B1" s="87"/>
      <c r="C1" s="87"/>
      <c r="D1" s="87"/>
      <c r="E1" s="87"/>
    </row>
    <row r="2" spans="1:21">
      <c r="A2" s="87" t="s">
        <v>1</v>
      </c>
      <c r="B2" s="87"/>
      <c r="C2" s="87"/>
      <c r="D2" s="87"/>
      <c r="E2" s="87"/>
    </row>
    <row r="3" spans="1:21">
      <c r="A3" s="87" t="s">
        <v>2</v>
      </c>
      <c r="B3" s="87"/>
      <c r="C3" s="87"/>
      <c r="D3" s="87"/>
      <c r="E3" s="87"/>
    </row>
    <row r="5" spans="1:21">
      <c r="A5" s="24" t="s">
        <v>45</v>
      </c>
      <c r="B5" s="24" t="s">
        <v>64</v>
      </c>
      <c r="C5"/>
      <c r="D5"/>
    </row>
    <row r="6" spans="1:21" ht="23.25" customHeight="1">
      <c r="A6" s="24" t="s">
        <v>3</v>
      </c>
      <c r="B6" s="24" t="s">
        <v>65</v>
      </c>
      <c r="C6"/>
    </row>
    <row r="7" spans="1:21" ht="24" customHeight="1">
      <c r="A7" s="24" t="s">
        <v>4</v>
      </c>
      <c r="B7" s="24" t="s">
        <v>5</v>
      </c>
      <c r="D7"/>
    </row>
    <row r="8" spans="1:21" s="1" customFormat="1" ht="21.75" customHeight="1">
      <c r="A8" s="25" t="s">
        <v>6</v>
      </c>
      <c r="B8" s="26" t="s">
        <v>66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21" customHeight="1">
      <c r="A9" s="3" t="s">
        <v>7</v>
      </c>
      <c r="B9" s="7">
        <v>0.4</v>
      </c>
    </row>
    <row r="10" spans="1:21" ht="29.25" customHeight="1">
      <c r="A10" s="8" t="s">
        <v>8</v>
      </c>
      <c r="B10" s="8" t="s">
        <v>9</v>
      </c>
      <c r="C10" s="8" t="s">
        <v>10</v>
      </c>
      <c r="D10" s="8" t="s">
        <v>11</v>
      </c>
      <c r="E10" s="8" t="s">
        <v>12</v>
      </c>
    </row>
    <row r="11" spans="1:21" ht="28.5" customHeight="1">
      <c r="A11" s="8"/>
      <c r="B11" s="8" t="s">
        <v>13</v>
      </c>
      <c r="C11" s="8"/>
      <c r="D11" s="8"/>
      <c r="E11" s="8"/>
    </row>
    <row r="12" spans="1:21" ht="33.75" customHeight="1">
      <c r="A12" s="9" t="s">
        <v>14</v>
      </c>
      <c r="B12" s="10" t="s">
        <v>15</v>
      </c>
      <c r="C12" s="9">
        <v>83</v>
      </c>
      <c r="D12" s="9">
        <v>1</v>
      </c>
      <c r="E12" s="9">
        <f>D12*C12</f>
        <v>83</v>
      </c>
    </row>
    <row r="13" spans="1:21" ht="41.25" customHeight="1">
      <c r="A13" s="9" t="s">
        <v>16</v>
      </c>
      <c r="B13" s="10" t="s">
        <v>17</v>
      </c>
      <c r="C13" s="9">
        <v>84</v>
      </c>
      <c r="D13" s="9">
        <v>1</v>
      </c>
      <c r="E13" s="9">
        <f t="shared" ref="E13:E15" si="0">D13*C13</f>
        <v>84</v>
      </c>
    </row>
    <row r="14" spans="1:21" ht="34.5" customHeight="1">
      <c r="A14" s="9" t="s">
        <v>18</v>
      </c>
      <c r="B14" s="10" t="s">
        <v>13</v>
      </c>
      <c r="C14" s="9">
        <v>83</v>
      </c>
      <c r="D14" s="9">
        <v>1</v>
      </c>
      <c r="E14" s="9">
        <f t="shared" si="0"/>
        <v>83</v>
      </c>
    </row>
    <row r="15" spans="1:21" ht="30.75" customHeight="1">
      <c r="A15" s="9" t="s">
        <v>19</v>
      </c>
      <c r="B15" s="10" t="s">
        <v>20</v>
      </c>
      <c r="C15" s="9">
        <v>84</v>
      </c>
      <c r="D15" s="9">
        <v>1</v>
      </c>
      <c r="E15" s="9">
        <f t="shared" si="0"/>
        <v>84</v>
      </c>
    </row>
    <row r="16" spans="1:21" ht="28.5" customHeight="1">
      <c r="A16" s="11"/>
      <c r="B16" s="11" t="s">
        <v>21</v>
      </c>
      <c r="C16" s="12"/>
      <c r="D16" s="12"/>
      <c r="E16" s="9">
        <f t="shared" ref="E16:E22" si="1">D16*C16</f>
        <v>0</v>
      </c>
    </row>
    <row r="17" spans="1:5" ht="27" customHeight="1">
      <c r="A17" s="9">
        <v>5</v>
      </c>
      <c r="B17" s="13" t="s">
        <v>22</v>
      </c>
      <c r="C17" s="9">
        <v>100</v>
      </c>
      <c r="D17" s="9">
        <v>1</v>
      </c>
      <c r="E17" s="9">
        <f t="shared" si="1"/>
        <v>100</v>
      </c>
    </row>
    <row r="18" spans="1:5" ht="24.75" customHeight="1">
      <c r="A18" s="9">
        <v>6</v>
      </c>
      <c r="B18" s="13" t="s">
        <v>23</v>
      </c>
      <c r="C18" s="9">
        <v>83</v>
      </c>
      <c r="D18" s="9">
        <v>1</v>
      </c>
      <c r="E18" s="9">
        <f t="shared" si="1"/>
        <v>83</v>
      </c>
    </row>
    <row r="19" spans="1:5" ht="32.25" customHeight="1">
      <c r="A19" s="9">
        <v>7</v>
      </c>
      <c r="B19" s="13" t="s">
        <v>24</v>
      </c>
      <c r="C19" s="9">
        <v>84</v>
      </c>
      <c r="D19" s="9">
        <v>1</v>
      </c>
      <c r="E19" s="9">
        <f t="shared" si="1"/>
        <v>84</v>
      </c>
    </row>
    <row r="20" spans="1:5" ht="25.5" customHeight="1">
      <c r="A20" s="9">
        <v>8</v>
      </c>
      <c r="B20" s="13" t="s">
        <v>25</v>
      </c>
      <c r="C20" s="9">
        <v>84</v>
      </c>
      <c r="D20" s="9">
        <v>1</v>
      </c>
      <c r="E20" s="9">
        <f t="shared" si="1"/>
        <v>84</v>
      </c>
    </row>
    <row r="21" spans="1:5" ht="30.75" customHeight="1">
      <c r="A21" s="9">
        <v>9</v>
      </c>
      <c r="B21" s="13" t="s">
        <v>26</v>
      </c>
      <c r="C21" s="9">
        <v>84</v>
      </c>
      <c r="D21" s="9">
        <v>1</v>
      </c>
      <c r="E21" s="9">
        <f t="shared" si="1"/>
        <v>84</v>
      </c>
    </row>
    <row r="22" spans="1:5" ht="32.25" customHeight="1">
      <c r="A22" s="9">
        <v>10</v>
      </c>
      <c r="B22" s="13" t="s">
        <v>27</v>
      </c>
      <c r="C22" s="9">
        <v>84</v>
      </c>
      <c r="D22" s="9">
        <v>1</v>
      </c>
      <c r="E22" s="9">
        <f t="shared" si="1"/>
        <v>84</v>
      </c>
    </row>
    <row r="23" spans="1:5" ht="31.5" customHeight="1">
      <c r="A23" s="88"/>
      <c r="B23" s="90"/>
      <c r="C23" s="92" t="s">
        <v>28</v>
      </c>
      <c r="D23" s="93"/>
      <c r="E23" s="94">
        <f>SUM(E12:E22)</f>
        <v>853</v>
      </c>
    </row>
    <row r="24" spans="1:5" ht="35.25" customHeight="1">
      <c r="A24" s="89"/>
      <c r="B24" s="91"/>
      <c r="C24" s="96" t="s">
        <v>29</v>
      </c>
      <c r="D24" s="97"/>
      <c r="E24" s="95"/>
    </row>
    <row r="25" spans="1:5" ht="49.5" customHeight="1">
      <c r="A25" s="14"/>
      <c r="B25" s="15" t="s">
        <v>30</v>
      </c>
      <c r="C25" s="82">
        <f>E23/10*0.4</f>
        <v>34.119999999999997</v>
      </c>
      <c r="D25" s="83"/>
      <c r="E25" s="84"/>
    </row>
    <row r="28" spans="1:5" ht="22.5" customHeight="1">
      <c r="A28" s="2" t="s">
        <v>31</v>
      </c>
      <c r="B28" s="16">
        <v>0.6</v>
      </c>
    </row>
    <row r="29" spans="1:5" ht="31.2">
      <c r="A29" s="17" t="s">
        <v>8</v>
      </c>
      <c r="B29" s="17" t="s">
        <v>9</v>
      </c>
      <c r="C29" s="17" t="s">
        <v>10</v>
      </c>
      <c r="D29" s="17" t="s">
        <v>11</v>
      </c>
      <c r="E29" s="17" t="s">
        <v>12</v>
      </c>
    </row>
    <row r="30" spans="1:5" ht="32.25" customHeight="1">
      <c r="A30" s="85" t="s">
        <v>32</v>
      </c>
      <c r="B30" s="85"/>
      <c r="C30" s="9"/>
      <c r="D30" s="9"/>
      <c r="E30" s="9"/>
    </row>
    <row r="31" spans="1:5" ht="30.75" customHeight="1">
      <c r="A31" s="9" t="s">
        <v>14</v>
      </c>
      <c r="B31" s="13" t="s">
        <v>33</v>
      </c>
      <c r="C31" s="9">
        <v>84</v>
      </c>
      <c r="D31" s="9">
        <v>0.5</v>
      </c>
      <c r="E31" s="9">
        <f>D31*C31</f>
        <v>42</v>
      </c>
    </row>
    <row r="32" spans="1:5" ht="28.5" customHeight="1">
      <c r="A32" s="9" t="s">
        <v>16</v>
      </c>
      <c r="B32" s="13" t="s">
        <v>34</v>
      </c>
      <c r="C32" s="9">
        <v>83</v>
      </c>
      <c r="D32" s="9">
        <v>1</v>
      </c>
      <c r="E32" s="9">
        <f t="shared" ref="E32:E38" si="2">D32*C32</f>
        <v>83</v>
      </c>
    </row>
    <row r="33" spans="1:5" ht="24.75" customHeight="1">
      <c r="A33" s="9" t="s">
        <v>18</v>
      </c>
      <c r="B33" s="13" t="s">
        <v>35</v>
      </c>
      <c r="C33" s="9">
        <v>84</v>
      </c>
      <c r="D33" s="9">
        <v>0.5</v>
      </c>
      <c r="E33" s="9">
        <f t="shared" si="2"/>
        <v>42</v>
      </c>
    </row>
    <row r="34" spans="1:5" ht="26.25" customHeight="1">
      <c r="A34" s="85" t="s">
        <v>36</v>
      </c>
      <c r="B34" s="85"/>
      <c r="C34" s="9"/>
      <c r="D34" s="9"/>
      <c r="E34" s="9">
        <f t="shared" si="2"/>
        <v>0</v>
      </c>
    </row>
    <row r="35" spans="1:5" ht="26.25" customHeight="1">
      <c r="A35" s="9">
        <v>4</v>
      </c>
      <c r="B35" s="13" t="s">
        <v>37</v>
      </c>
      <c r="C35" s="9">
        <v>81</v>
      </c>
      <c r="D35" s="9">
        <v>2</v>
      </c>
      <c r="E35" s="9">
        <f t="shared" si="2"/>
        <v>162</v>
      </c>
    </row>
    <row r="36" spans="1:5" ht="27" customHeight="1">
      <c r="A36" s="9">
        <v>5</v>
      </c>
      <c r="B36" s="13" t="s">
        <v>38</v>
      </c>
      <c r="C36" s="9">
        <v>81</v>
      </c>
      <c r="D36" s="9">
        <v>2</v>
      </c>
      <c r="E36" s="9">
        <f t="shared" si="2"/>
        <v>162</v>
      </c>
    </row>
    <row r="37" spans="1:5" ht="35.25" customHeight="1">
      <c r="A37" s="9">
        <v>6</v>
      </c>
      <c r="B37" s="13" t="s">
        <v>39</v>
      </c>
      <c r="C37" s="9">
        <v>81</v>
      </c>
      <c r="D37" s="9">
        <v>3</v>
      </c>
      <c r="E37" s="9">
        <f t="shared" si="2"/>
        <v>243</v>
      </c>
    </row>
    <row r="38" spans="1:5" ht="24" customHeight="1">
      <c r="A38" s="85" t="s">
        <v>40</v>
      </c>
      <c r="B38" s="85"/>
      <c r="C38" s="9">
        <v>85</v>
      </c>
      <c r="D38" s="9">
        <v>1</v>
      </c>
      <c r="E38" s="9">
        <f t="shared" si="2"/>
        <v>85</v>
      </c>
    </row>
    <row r="39" spans="1:5" ht="24.75" customHeight="1">
      <c r="A39" s="86"/>
      <c r="B39" s="86"/>
      <c r="C39" s="81" t="s">
        <v>28</v>
      </c>
      <c r="D39" s="81"/>
      <c r="E39" s="81">
        <f>SUM(E31:E38)</f>
        <v>819</v>
      </c>
    </row>
    <row r="40" spans="1:5" ht="23.25" customHeight="1">
      <c r="A40" s="86"/>
      <c r="B40" s="86"/>
      <c r="C40" s="81" t="s">
        <v>29</v>
      </c>
      <c r="D40" s="81"/>
      <c r="E40" s="81"/>
    </row>
    <row r="41" spans="1:5">
      <c r="A41" s="18"/>
      <c r="B41" s="19" t="s">
        <v>41</v>
      </c>
      <c r="C41" s="81">
        <f>E39/10*0.6</f>
        <v>49.14</v>
      </c>
      <c r="D41" s="81"/>
      <c r="E41" s="81"/>
    </row>
    <row r="43" spans="1:5">
      <c r="A43" s="2" t="s">
        <v>42</v>
      </c>
      <c r="B43" s="2">
        <f>C25+C41</f>
        <v>83.259999999999991</v>
      </c>
    </row>
    <row r="44" spans="1:5">
      <c r="C44" s="2" t="s">
        <v>43</v>
      </c>
    </row>
    <row r="49" spans="3:3">
      <c r="C49" s="2" t="s">
        <v>44</v>
      </c>
    </row>
    <row r="65" spans="1:5">
      <c r="A65" s="99" t="s">
        <v>0</v>
      </c>
      <c r="B65" s="99"/>
      <c r="C65" s="99"/>
      <c r="D65" s="99"/>
      <c r="E65" s="99"/>
    </row>
    <row r="66" spans="1:5">
      <c r="A66" s="99" t="s">
        <v>1</v>
      </c>
      <c r="B66" s="99"/>
      <c r="C66" s="99"/>
      <c r="D66" s="99"/>
      <c r="E66" s="99"/>
    </row>
    <row r="67" spans="1:5">
      <c r="A67" s="99" t="s">
        <v>2</v>
      </c>
      <c r="B67" s="99"/>
      <c r="C67" s="99"/>
      <c r="D67" s="99"/>
      <c r="E67" s="99"/>
    </row>
    <row r="69" spans="1:5">
      <c r="A69" s="24" t="s">
        <v>45</v>
      </c>
      <c r="B69" s="48" t="s">
        <v>64</v>
      </c>
      <c r="C69"/>
      <c r="D69"/>
    </row>
    <row r="70" spans="1:5">
      <c r="A70" s="24" t="s">
        <v>3</v>
      </c>
      <c r="B70" s="24" t="s">
        <v>65</v>
      </c>
      <c r="C70"/>
    </row>
    <row r="71" spans="1:5">
      <c r="A71" s="24" t="s">
        <v>4</v>
      </c>
      <c r="B71" s="24" t="s">
        <v>5</v>
      </c>
      <c r="D71"/>
    </row>
    <row r="72" spans="1:5" ht="124.8">
      <c r="A72" s="25" t="s">
        <v>6</v>
      </c>
      <c r="B72" s="26" t="s">
        <v>66</v>
      </c>
      <c r="C72" s="30"/>
      <c r="D72" s="30"/>
      <c r="E72" s="30"/>
    </row>
    <row r="73" spans="1:5">
      <c r="A73" s="3" t="s">
        <v>7</v>
      </c>
      <c r="B73" s="7">
        <v>0.4</v>
      </c>
    </row>
    <row r="74" spans="1:5" ht="31.2">
      <c r="A74" s="8" t="s">
        <v>8</v>
      </c>
      <c r="B74" s="8" t="s">
        <v>9</v>
      </c>
      <c r="C74" s="8" t="s">
        <v>10</v>
      </c>
      <c r="D74" s="8" t="s">
        <v>11</v>
      </c>
      <c r="E74" s="8" t="s">
        <v>12</v>
      </c>
    </row>
    <row r="75" spans="1:5">
      <c r="A75" s="8"/>
      <c r="B75" s="8" t="s">
        <v>13</v>
      </c>
      <c r="C75" s="8"/>
      <c r="D75" s="8"/>
      <c r="E75" s="8"/>
    </row>
    <row r="76" spans="1:5">
      <c r="A76" s="9" t="s">
        <v>14</v>
      </c>
      <c r="B76" s="10" t="s">
        <v>15</v>
      </c>
      <c r="C76" s="9">
        <v>83</v>
      </c>
      <c r="D76" s="9">
        <v>1</v>
      </c>
      <c r="E76" s="9">
        <f>D76*C76</f>
        <v>83</v>
      </c>
    </row>
    <row r="77" spans="1:5">
      <c r="A77" s="9" t="s">
        <v>16</v>
      </c>
      <c r="B77" s="10" t="s">
        <v>17</v>
      </c>
      <c r="C77" s="9">
        <v>82</v>
      </c>
      <c r="D77" s="9">
        <v>1</v>
      </c>
      <c r="E77" s="9">
        <f t="shared" ref="E77:E86" si="3">D77*C77</f>
        <v>82</v>
      </c>
    </row>
    <row r="78" spans="1:5">
      <c r="A78" s="9" t="s">
        <v>18</v>
      </c>
      <c r="B78" s="10" t="s">
        <v>13</v>
      </c>
      <c r="C78" s="9">
        <v>83</v>
      </c>
      <c r="D78" s="9">
        <v>1</v>
      </c>
      <c r="E78" s="9">
        <f t="shared" si="3"/>
        <v>83</v>
      </c>
    </row>
    <row r="79" spans="1:5">
      <c r="A79" s="9" t="s">
        <v>19</v>
      </c>
      <c r="B79" s="10" t="s">
        <v>20</v>
      </c>
      <c r="C79" s="9">
        <v>84</v>
      </c>
      <c r="D79" s="9">
        <v>1</v>
      </c>
      <c r="E79" s="9">
        <f t="shared" si="3"/>
        <v>84</v>
      </c>
    </row>
    <row r="80" spans="1:5">
      <c r="A80" s="11"/>
      <c r="B80" s="11" t="s">
        <v>21</v>
      </c>
      <c r="C80" s="12"/>
      <c r="D80" s="12"/>
      <c r="E80" s="9">
        <f t="shared" si="3"/>
        <v>0</v>
      </c>
    </row>
    <row r="81" spans="1:5">
      <c r="A81" s="9">
        <v>5</v>
      </c>
      <c r="B81" s="67" t="s">
        <v>22</v>
      </c>
      <c r="C81" s="9">
        <v>100</v>
      </c>
      <c r="D81" s="9">
        <v>1</v>
      </c>
      <c r="E81" s="9">
        <f t="shared" si="3"/>
        <v>100</v>
      </c>
    </row>
    <row r="82" spans="1:5">
      <c r="A82" s="9">
        <v>6</v>
      </c>
      <c r="B82" s="67" t="s">
        <v>23</v>
      </c>
      <c r="C82" s="9">
        <v>83</v>
      </c>
      <c r="D82" s="9">
        <v>1</v>
      </c>
      <c r="E82" s="9">
        <f t="shared" si="3"/>
        <v>83</v>
      </c>
    </row>
    <row r="83" spans="1:5">
      <c r="A83" s="9">
        <v>7</v>
      </c>
      <c r="B83" s="67" t="s">
        <v>24</v>
      </c>
      <c r="C83" s="9">
        <v>84</v>
      </c>
      <c r="D83" s="9">
        <v>1</v>
      </c>
      <c r="E83" s="9">
        <f t="shared" si="3"/>
        <v>84</v>
      </c>
    </row>
    <row r="84" spans="1:5">
      <c r="A84" s="9">
        <v>8</v>
      </c>
      <c r="B84" s="67" t="s">
        <v>25</v>
      </c>
      <c r="C84" s="9">
        <v>84</v>
      </c>
      <c r="D84" s="9">
        <v>1</v>
      </c>
      <c r="E84" s="9">
        <f t="shared" si="3"/>
        <v>84</v>
      </c>
    </row>
    <row r="85" spans="1:5">
      <c r="A85" s="9">
        <v>9</v>
      </c>
      <c r="B85" s="67" t="s">
        <v>26</v>
      </c>
      <c r="C85" s="9">
        <v>80</v>
      </c>
      <c r="D85" s="9">
        <v>1</v>
      </c>
      <c r="E85" s="9">
        <f t="shared" si="3"/>
        <v>80</v>
      </c>
    </row>
    <row r="86" spans="1:5">
      <c r="A86" s="9">
        <v>10</v>
      </c>
      <c r="B86" s="67" t="s">
        <v>27</v>
      </c>
      <c r="C86" s="9">
        <v>80</v>
      </c>
      <c r="D86" s="9">
        <v>1</v>
      </c>
      <c r="E86" s="9">
        <f t="shared" si="3"/>
        <v>80</v>
      </c>
    </row>
    <row r="87" spans="1:5">
      <c r="A87" s="88"/>
      <c r="B87" s="90"/>
      <c r="C87" s="92" t="s">
        <v>28</v>
      </c>
      <c r="D87" s="93"/>
      <c r="E87" s="94">
        <f>SUM(E76:E86)</f>
        <v>843</v>
      </c>
    </row>
    <row r="88" spans="1:5" ht="16.2" thickBot="1">
      <c r="A88" s="89"/>
      <c r="B88" s="91"/>
      <c r="C88" s="96" t="s">
        <v>29</v>
      </c>
      <c r="D88" s="97"/>
      <c r="E88" s="95"/>
    </row>
    <row r="89" spans="1:5" ht="16.2" thickBot="1">
      <c r="A89" s="14"/>
      <c r="B89" s="15" t="s">
        <v>30</v>
      </c>
      <c r="C89" s="82">
        <f>E87/10*0.4</f>
        <v>33.72</v>
      </c>
      <c r="D89" s="83"/>
      <c r="E89" s="84"/>
    </row>
    <row r="90" spans="1:5" ht="16.2" thickTop="1"/>
    <row r="92" spans="1:5">
      <c r="A92" s="2" t="s">
        <v>31</v>
      </c>
      <c r="B92" s="16">
        <v>0.6</v>
      </c>
    </row>
    <row r="93" spans="1:5" ht="31.2">
      <c r="A93" s="17" t="s">
        <v>8</v>
      </c>
      <c r="B93" s="17" t="s">
        <v>9</v>
      </c>
      <c r="C93" s="17" t="s">
        <v>10</v>
      </c>
      <c r="D93" s="17" t="s">
        <v>11</v>
      </c>
      <c r="E93" s="17" t="s">
        <v>12</v>
      </c>
    </row>
    <row r="94" spans="1:5">
      <c r="A94" s="85" t="s">
        <v>32</v>
      </c>
      <c r="B94" s="85"/>
      <c r="C94" s="9"/>
      <c r="D94" s="9"/>
      <c r="E94" s="9"/>
    </row>
    <row r="95" spans="1:5">
      <c r="A95" s="9" t="s">
        <v>14</v>
      </c>
      <c r="B95" s="67" t="s">
        <v>33</v>
      </c>
      <c r="C95" s="9">
        <v>82</v>
      </c>
      <c r="D95" s="9">
        <v>0.5</v>
      </c>
      <c r="E95" s="9">
        <f>D95*C95</f>
        <v>41</v>
      </c>
    </row>
    <row r="96" spans="1:5">
      <c r="A96" s="9" t="s">
        <v>16</v>
      </c>
      <c r="B96" s="67" t="s">
        <v>34</v>
      </c>
      <c r="C96" s="9">
        <v>82</v>
      </c>
      <c r="D96" s="9">
        <v>1</v>
      </c>
      <c r="E96" s="9">
        <f t="shared" ref="E96:E102" si="4">D96*C96</f>
        <v>82</v>
      </c>
    </row>
    <row r="97" spans="1:5">
      <c r="A97" s="9" t="s">
        <v>18</v>
      </c>
      <c r="B97" s="67" t="s">
        <v>35</v>
      </c>
      <c r="C97" s="9">
        <v>84</v>
      </c>
      <c r="D97" s="9">
        <v>0.5</v>
      </c>
      <c r="E97" s="9">
        <f t="shared" si="4"/>
        <v>42</v>
      </c>
    </row>
    <row r="98" spans="1:5">
      <c r="A98" s="85" t="s">
        <v>36</v>
      </c>
      <c r="B98" s="85"/>
      <c r="C98" s="9"/>
      <c r="D98" s="9"/>
      <c r="E98" s="9">
        <f t="shared" si="4"/>
        <v>0</v>
      </c>
    </row>
    <row r="99" spans="1:5">
      <c r="A99" s="9">
        <v>4</v>
      </c>
      <c r="B99" s="67" t="s">
        <v>37</v>
      </c>
      <c r="C99" s="9">
        <v>81</v>
      </c>
      <c r="D99" s="9">
        <v>2</v>
      </c>
      <c r="E99" s="9">
        <f t="shared" si="4"/>
        <v>162</v>
      </c>
    </row>
    <row r="100" spans="1:5">
      <c r="A100" s="9">
        <v>5</v>
      </c>
      <c r="B100" s="67" t="s">
        <v>38</v>
      </c>
      <c r="C100" s="9">
        <v>81</v>
      </c>
      <c r="D100" s="9">
        <v>2</v>
      </c>
      <c r="E100" s="9">
        <f t="shared" si="4"/>
        <v>162</v>
      </c>
    </row>
    <row r="101" spans="1:5">
      <c r="A101" s="9">
        <v>6</v>
      </c>
      <c r="B101" s="67" t="s">
        <v>39</v>
      </c>
      <c r="C101" s="9">
        <v>81</v>
      </c>
      <c r="D101" s="9">
        <v>3</v>
      </c>
      <c r="E101" s="9">
        <f t="shared" si="4"/>
        <v>243</v>
      </c>
    </row>
    <row r="102" spans="1:5">
      <c r="A102" s="85" t="s">
        <v>40</v>
      </c>
      <c r="B102" s="85"/>
      <c r="C102" s="9">
        <v>85</v>
      </c>
      <c r="D102" s="9">
        <v>1</v>
      </c>
      <c r="E102" s="9">
        <f t="shared" si="4"/>
        <v>85</v>
      </c>
    </row>
    <row r="103" spans="1:5">
      <c r="A103" s="86"/>
      <c r="B103" s="86"/>
      <c r="C103" s="81" t="s">
        <v>28</v>
      </c>
      <c r="D103" s="81"/>
      <c r="E103" s="81">
        <f>SUM(E95:E102)</f>
        <v>817</v>
      </c>
    </row>
    <row r="104" spans="1:5">
      <c r="A104" s="86"/>
      <c r="B104" s="86"/>
      <c r="C104" s="81" t="s">
        <v>29</v>
      </c>
      <c r="D104" s="81"/>
      <c r="E104" s="81"/>
    </row>
    <row r="105" spans="1:5">
      <c r="A105" s="18"/>
      <c r="B105" s="19" t="s">
        <v>41</v>
      </c>
      <c r="C105" s="81">
        <f>E103/10*0.6</f>
        <v>49.02</v>
      </c>
      <c r="D105" s="81"/>
      <c r="E105" s="81"/>
    </row>
    <row r="107" spans="1:5">
      <c r="A107" s="2" t="s">
        <v>42</v>
      </c>
      <c r="B107" s="2">
        <f>C89+C105</f>
        <v>82.740000000000009</v>
      </c>
    </row>
    <row r="108" spans="1:5">
      <c r="C108" s="2" t="s">
        <v>43</v>
      </c>
    </row>
    <row r="113" spans="3:3">
      <c r="C113" s="25" t="s">
        <v>87</v>
      </c>
    </row>
  </sheetData>
  <mergeCells count="36">
    <mergeCell ref="A1:E1"/>
    <mergeCell ref="A2:E2"/>
    <mergeCell ref="A3:E3"/>
    <mergeCell ref="C23:D23"/>
    <mergeCell ref="C24:D24"/>
    <mergeCell ref="C40:D40"/>
    <mergeCell ref="C41:E41"/>
    <mergeCell ref="A23:A24"/>
    <mergeCell ref="A39:A40"/>
    <mergeCell ref="B23:B24"/>
    <mergeCell ref="B39:B40"/>
    <mergeCell ref="E23:E24"/>
    <mergeCell ref="E39:E40"/>
    <mergeCell ref="C25:E25"/>
    <mergeCell ref="A30:B30"/>
    <mergeCell ref="A34:B34"/>
    <mergeCell ref="A38:B38"/>
    <mergeCell ref="C39:D39"/>
    <mergeCell ref="A65:E65"/>
    <mergeCell ref="A66:E66"/>
    <mergeCell ref="A67:E67"/>
    <mergeCell ref="A87:A88"/>
    <mergeCell ref="B87:B88"/>
    <mergeCell ref="C87:D87"/>
    <mergeCell ref="E87:E88"/>
    <mergeCell ref="C88:D88"/>
    <mergeCell ref="C105:E105"/>
    <mergeCell ref="C89:E89"/>
    <mergeCell ref="A94:B94"/>
    <mergeCell ref="A98:B98"/>
    <mergeCell ref="A102:B102"/>
    <mergeCell ref="A103:A104"/>
    <mergeCell ref="B103:B104"/>
    <mergeCell ref="C103:D103"/>
    <mergeCell ref="E103:E104"/>
    <mergeCell ref="C104:D10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3"/>
  <sheetViews>
    <sheetView topLeftCell="A96" workbookViewId="0">
      <selection activeCell="C109" sqref="C109"/>
    </sheetView>
  </sheetViews>
  <sheetFormatPr defaultColWidth="9.109375" defaultRowHeight="15.6"/>
  <cols>
    <col min="1" max="1" width="21.21875" style="2" customWidth="1"/>
    <col min="2" max="2" width="30.77734375" style="2" customWidth="1"/>
    <col min="3" max="3" width="13.77734375" style="2" customWidth="1"/>
    <col min="4" max="4" width="13.5546875" style="2" customWidth="1"/>
    <col min="5" max="5" width="13.77734375" style="2" customWidth="1"/>
    <col min="6" max="6" width="9.109375" style="2"/>
    <col min="7" max="7" width="15.77734375" style="2" customWidth="1"/>
    <col min="8" max="16384" width="9.109375" style="2"/>
  </cols>
  <sheetData>
    <row r="1" spans="1:5">
      <c r="A1" s="87" t="s">
        <v>0</v>
      </c>
      <c r="B1" s="87"/>
      <c r="C1" s="87"/>
      <c r="D1" s="87"/>
      <c r="E1" s="87"/>
    </row>
    <row r="2" spans="1:5">
      <c r="A2" s="87" t="s">
        <v>1</v>
      </c>
      <c r="B2" s="87"/>
      <c r="C2" s="87"/>
      <c r="D2" s="87"/>
      <c r="E2" s="87"/>
    </row>
    <row r="3" spans="1:5">
      <c r="A3" s="87" t="s">
        <v>2</v>
      </c>
      <c r="B3" s="87"/>
      <c r="C3" s="87"/>
      <c r="D3" s="87"/>
      <c r="E3" s="87"/>
    </row>
    <row r="5" spans="1:5">
      <c r="A5" s="24" t="s">
        <v>45</v>
      </c>
      <c r="B5" s="24" t="s">
        <v>50</v>
      </c>
      <c r="C5"/>
      <c r="D5"/>
    </row>
    <row r="6" spans="1:5" ht="23.25" customHeight="1">
      <c r="A6" s="24" t="s">
        <v>3</v>
      </c>
      <c r="B6" s="24" t="s">
        <v>51</v>
      </c>
      <c r="C6"/>
    </row>
    <row r="7" spans="1:5" ht="24" customHeight="1">
      <c r="A7" s="24" t="s">
        <v>4</v>
      </c>
      <c r="B7" s="24" t="s">
        <v>5</v>
      </c>
      <c r="D7"/>
    </row>
    <row r="8" spans="1:5" s="1" customFormat="1" ht="21.75" customHeight="1">
      <c r="A8" s="24" t="s">
        <v>6</v>
      </c>
      <c r="B8" s="24" t="s">
        <v>52</v>
      </c>
      <c r="C8"/>
      <c r="D8"/>
    </row>
    <row r="9" spans="1:5" ht="21" customHeight="1">
      <c r="A9" s="3" t="s">
        <v>7</v>
      </c>
      <c r="B9" s="7">
        <v>0.4</v>
      </c>
    </row>
    <row r="10" spans="1:5" ht="29.25" customHeight="1">
      <c r="A10" s="8" t="s">
        <v>8</v>
      </c>
      <c r="B10" s="8" t="s">
        <v>9</v>
      </c>
      <c r="C10" s="8" t="s">
        <v>10</v>
      </c>
      <c r="D10" s="8" t="s">
        <v>11</v>
      </c>
      <c r="E10" s="8" t="s">
        <v>12</v>
      </c>
    </row>
    <row r="11" spans="1:5" ht="28.5" customHeight="1">
      <c r="A11" s="8"/>
      <c r="B11" s="8" t="s">
        <v>13</v>
      </c>
      <c r="C11" s="8"/>
      <c r="D11" s="8"/>
      <c r="E11" s="8"/>
    </row>
    <row r="12" spans="1:5" ht="33.75" customHeight="1">
      <c r="A12" s="9" t="s">
        <v>14</v>
      </c>
      <c r="B12" s="10" t="s">
        <v>15</v>
      </c>
      <c r="C12" s="9">
        <v>85</v>
      </c>
      <c r="D12" s="9">
        <v>1</v>
      </c>
      <c r="E12" s="9">
        <f>D12*C12</f>
        <v>85</v>
      </c>
    </row>
    <row r="13" spans="1:5" ht="41.25" customHeight="1">
      <c r="A13" s="9" t="s">
        <v>16</v>
      </c>
      <c r="B13" s="10" t="s">
        <v>17</v>
      </c>
      <c r="C13" s="9">
        <v>85</v>
      </c>
      <c r="D13" s="9">
        <v>1</v>
      </c>
      <c r="E13" s="9">
        <f t="shared" ref="E13:E15" si="0">D13*C13</f>
        <v>85</v>
      </c>
    </row>
    <row r="14" spans="1:5" ht="34.5" customHeight="1">
      <c r="A14" s="9" t="s">
        <v>18</v>
      </c>
      <c r="B14" s="10" t="s">
        <v>13</v>
      </c>
      <c r="C14" s="9">
        <v>85</v>
      </c>
      <c r="D14" s="9">
        <v>1</v>
      </c>
      <c r="E14" s="9">
        <f t="shared" si="0"/>
        <v>85</v>
      </c>
    </row>
    <row r="15" spans="1:5" ht="30.75" customHeight="1">
      <c r="A15" s="9" t="s">
        <v>19</v>
      </c>
      <c r="B15" s="10" t="s">
        <v>20</v>
      </c>
      <c r="C15" s="9">
        <v>90</v>
      </c>
      <c r="D15" s="9">
        <v>1</v>
      </c>
      <c r="E15" s="9">
        <f t="shared" si="0"/>
        <v>90</v>
      </c>
    </row>
    <row r="16" spans="1:5" ht="28.5" customHeight="1">
      <c r="A16" s="11"/>
      <c r="B16" s="11" t="s">
        <v>21</v>
      </c>
      <c r="C16" s="12"/>
      <c r="D16" s="12"/>
      <c r="E16" s="9">
        <f t="shared" ref="E16:E22" si="1">D16*C16</f>
        <v>0</v>
      </c>
    </row>
    <row r="17" spans="1:5" ht="27" customHeight="1">
      <c r="A17" s="9">
        <v>5</v>
      </c>
      <c r="B17" s="13" t="s">
        <v>22</v>
      </c>
      <c r="C17" s="9">
        <v>100</v>
      </c>
      <c r="D17" s="9">
        <v>1</v>
      </c>
      <c r="E17" s="9">
        <f t="shared" si="1"/>
        <v>100</v>
      </c>
    </row>
    <row r="18" spans="1:5" ht="24.75" customHeight="1">
      <c r="A18" s="9">
        <v>6</v>
      </c>
      <c r="B18" s="13" t="s">
        <v>23</v>
      </c>
      <c r="C18" s="9">
        <v>85</v>
      </c>
      <c r="D18" s="9">
        <v>1</v>
      </c>
      <c r="E18" s="9">
        <f t="shared" si="1"/>
        <v>85</v>
      </c>
    </row>
    <row r="19" spans="1:5" ht="32.25" customHeight="1">
      <c r="A19" s="9">
        <v>7</v>
      </c>
      <c r="B19" s="13" t="s">
        <v>24</v>
      </c>
      <c r="C19" s="9">
        <v>85</v>
      </c>
      <c r="D19" s="9">
        <v>1</v>
      </c>
      <c r="E19" s="9">
        <f t="shared" si="1"/>
        <v>85</v>
      </c>
    </row>
    <row r="20" spans="1:5" ht="25.5" customHeight="1">
      <c r="A20" s="9">
        <v>8</v>
      </c>
      <c r="B20" s="13" t="s">
        <v>25</v>
      </c>
      <c r="C20" s="9">
        <v>84</v>
      </c>
      <c r="D20" s="9">
        <v>1</v>
      </c>
      <c r="E20" s="9">
        <f t="shared" si="1"/>
        <v>84</v>
      </c>
    </row>
    <row r="21" spans="1:5" ht="30.75" customHeight="1">
      <c r="A21" s="9">
        <v>9</v>
      </c>
      <c r="B21" s="13" t="s">
        <v>26</v>
      </c>
      <c r="C21" s="9">
        <v>85</v>
      </c>
      <c r="D21" s="9">
        <v>1</v>
      </c>
      <c r="E21" s="9">
        <f t="shared" si="1"/>
        <v>85</v>
      </c>
    </row>
    <row r="22" spans="1:5" ht="32.25" customHeight="1">
      <c r="A22" s="9">
        <v>10</v>
      </c>
      <c r="B22" s="13" t="s">
        <v>27</v>
      </c>
      <c r="C22" s="9">
        <v>85</v>
      </c>
      <c r="D22" s="9">
        <v>1</v>
      </c>
      <c r="E22" s="9">
        <f t="shared" si="1"/>
        <v>85</v>
      </c>
    </row>
    <row r="23" spans="1:5" ht="31.5" customHeight="1">
      <c r="A23" s="88"/>
      <c r="B23" s="90"/>
      <c r="C23" s="92" t="s">
        <v>28</v>
      </c>
      <c r="D23" s="93"/>
      <c r="E23" s="94">
        <f>SUM(E12:E22)</f>
        <v>869</v>
      </c>
    </row>
    <row r="24" spans="1:5" ht="35.25" customHeight="1">
      <c r="A24" s="89"/>
      <c r="B24" s="91"/>
      <c r="C24" s="96" t="s">
        <v>29</v>
      </c>
      <c r="D24" s="97"/>
      <c r="E24" s="95"/>
    </row>
    <row r="25" spans="1:5" ht="49.5" customHeight="1">
      <c r="A25" s="14"/>
      <c r="B25" s="15" t="s">
        <v>30</v>
      </c>
      <c r="C25" s="82">
        <f>E23/10*0.4</f>
        <v>34.760000000000005</v>
      </c>
      <c r="D25" s="83"/>
      <c r="E25" s="84"/>
    </row>
    <row r="28" spans="1:5" ht="22.5" customHeight="1">
      <c r="A28" s="2" t="s">
        <v>31</v>
      </c>
      <c r="B28" s="16">
        <v>0.6</v>
      </c>
    </row>
    <row r="29" spans="1:5" ht="31.2">
      <c r="A29" s="17" t="s">
        <v>8</v>
      </c>
      <c r="B29" s="17" t="s">
        <v>9</v>
      </c>
      <c r="C29" s="17" t="s">
        <v>10</v>
      </c>
      <c r="D29" s="17" t="s">
        <v>11</v>
      </c>
      <c r="E29" s="17" t="s">
        <v>12</v>
      </c>
    </row>
    <row r="30" spans="1:5" ht="32.25" customHeight="1">
      <c r="A30" s="85" t="s">
        <v>32</v>
      </c>
      <c r="B30" s="85"/>
      <c r="C30" s="9"/>
      <c r="D30" s="9"/>
      <c r="E30" s="9"/>
    </row>
    <row r="31" spans="1:5" ht="30.75" customHeight="1">
      <c r="A31" s="9" t="s">
        <v>14</v>
      </c>
      <c r="B31" s="13" t="s">
        <v>33</v>
      </c>
      <c r="C31" s="9">
        <v>85</v>
      </c>
      <c r="D31" s="9">
        <v>0.5</v>
      </c>
      <c r="E31" s="9">
        <f>D31*C31</f>
        <v>42.5</v>
      </c>
    </row>
    <row r="32" spans="1:5" ht="28.5" customHeight="1">
      <c r="A32" s="9" t="s">
        <v>16</v>
      </c>
      <c r="B32" s="13" t="s">
        <v>34</v>
      </c>
      <c r="C32" s="9">
        <v>85</v>
      </c>
      <c r="D32" s="9">
        <v>1</v>
      </c>
      <c r="E32" s="9">
        <f t="shared" ref="E32:E38" si="2">D32*C32</f>
        <v>85</v>
      </c>
    </row>
    <row r="33" spans="1:5" ht="24.75" customHeight="1">
      <c r="A33" s="9" t="s">
        <v>18</v>
      </c>
      <c r="B33" s="13" t="s">
        <v>35</v>
      </c>
      <c r="C33" s="9">
        <v>85</v>
      </c>
      <c r="D33" s="9">
        <v>0.5</v>
      </c>
      <c r="E33" s="9">
        <f t="shared" si="2"/>
        <v>42.5</v>
      </c>
    </row>
    <row r="34" spans="1:5" ht="26.25" customHeight="1">
      <c r="A34" s="85" t="s">
        <v>36</v>
      </c>
      <c r="B34" s="85"/>
      <c r="C34" s="9"/>
      <c r="D34" s="9"/>
      <c r="E34" s="9">
        <f t="shared" si="2"/>
        <v>0</v>
      </c>
    </row>
    <row r="35" spans="1:5" ht="26.25" customHeight="1">
      <c r="A35" s="9">
        <v>4</v>
      </c>
      <c r="B35" s="13" t="s">
        <v>37</v>
      </c>
      <c r="C35" s="9">
        <v>85</v>
      </c>
      <c r="D35" s="9">
        <v>2</v>
      </c>
      <c r="E35" s="9">
        <f t="shared" si="2"/>
        <v>170</v>
      </c>
    </row>
    <row r="36" spans="1:5" ht="27" customHeight="1">
      <c r="A36" s="9">
        <v>5</v>
      </c>
      <c r="B36" s="13" t="s">
        <v>38</v>
      </c>
      <c r="C36" s="9">
        <v>85</v>
      </c>
      <c r="D36" s="9">
        <v>2</v>
      </c>
      <c r="E36" s="9">
        <f t="shared" si="2"/>
        <v>170</v>
      </c>
    </row>
    <row r="37" spans="1:5" ht="35.25" customHeight="1">
      <c r="A37" s="9">
        <v>6</v>
      </c>
      <c r="B37" s="13" t="s">
        <v>39</v>
      </c>
      <c r="C37" s="9">
        <v>85</v>
      </c>
      <c r="D37" s="9">
        <v>3</v>
      </c>
      <c r="E37" s="9">
        <f t="shared" si="2"/>
        <v>255</v>
      </c>
    </row>
    <row r="38" spans="1:5" ht="24" customHeight="1">
      <c r="A38" s="85" t="s">
        <v>40</v>
      </c>
      <c r="B38" s="85"/>
      <c r="C38" s="9">
        <v>85</v>
      </c>
      <c r="D38" s="9">
        <v>1</v>
      </c>
      <c r="E38" s="9">
        <f t="shared" si="2"/>
        <v>85</v>
      </c>
    </row>
    <row r="39" spans="1:5" ht="24.75" customHeight="1">
      <c r="A39" s="86"/>
      <c r="B39" s="86"/>
      <c r="C39" s="81" t="s">
        <v>28</v>
      </c>
      <c r="D39" s="81"/>
      <c r="E39" s="81">
        <f>SUM(E31:E38)</f>
        <v>850</v>
      </c>
    </row>
    <row r="40" spans="1:5" ht="23.25" customHeight="1">
      <c r="A40" s="86"/>
      <c r="B40" s="86"/>
      <c r="C40" s="81" t="s">
        <v>29</v>
      </c>
      <c r="D40" s="81"/>
      <c r="E40" s="81"/>
    </row>
    <row r="41" spans="1:5">
      <c r="A41" s="18"/>
      <c r="B41" s="19" t="s">
        <v>41</v>
      </c>
      <c r="C41" s="81">
        <f>E39/10*0.6</f>
        <v>51</v>
      </c>
      <c r="D41" s="81"/>
      <c r="E41" s="81"/>
    </row>
    <row r="43" spans="1:5">
      <c r="A43" s="2" t="s">
        <v>42</v>
      </c>
      <c r="B43" s="2">
        <f>C25+C41</f>
        <v>85.76</v>
      </c>
    </row>
    <row r="44" spans="1:5">
      <c r="C44" s="2" t="s">
        <v>43</v>
      </c>
    </row>
    <row r="49" spans="3:3">
      <c r="C49" s="2" t="s">
        <v>44</v>
      </c>
    </row>
    <row r="65" spans="1:5">
      <c r="A65" s="99" t="s">
        <v>0</v>
      </c>
      <c r="B65" s="99"/>
      <c r="C65" s="99"/>
      <c r="D65" s="99"/>
      <c r="E65" s="99"/>
    </row>
    <row r="66" spans="1:5">
      <c r="A66" s="99" t="s">
        <v>1</v>
      </c>
      <c r="B66" s="99"/>
      <c r="C66" s="99"/>
      <c r="D66" s="99"/>
      <c r="E66" s="99"/>
    </row>
    <row r="67" spans="1:5">
      <c r="A67" s="99" t="s">
        <v>2</v>
      </c>
      <c r="B67" s="99"/>
      <c r="C67" s="99"/>
      <c r="D67" s="99"/>
      <c r="E67" s="99"/>
    </row>
    <row r="69" spans="1:5">
      <c r="A69" s="24" t="s">
        <v>45</v>
      </c>
      <c r="B69" s="48" t="s">
        <v>50</v>
      </c>
      <c r="C69"/>
      <c r="D69"/>
    </row>
    <row r="70" spans="1:5">
      <c r="A70" s="24" t="s">
        <v>3</v>
      </c>
      <c r="B70" s="24" t="s">
        <v>51</v>
      </c>
      <c r="C70"/>
    </row>
    <row r="71" spans="1:5">
      <c r="A71" s="24" t="s">
        <v>4</v>
      </c>
      <c r="B71" s="24" t="s">
        <v>5</v>
      </c>
      <c r="D71"/>
    </row>
    <row r="72" spans="1:5" ht="109.2">
      <c r="A72" s="24" t="s">
        <v>6</v>
      </c>
      <c r="B72" s="24" t="s">
        <v>52</v>
      </c>
      <c r="C72"/>
      <c r="D72"/>
      <c r="E72" s="1"/>
    </row>
    <row r="73" spans="1:5">
      <c r="A73" s="3" t="s">
        <v>7</v>
      </c>
      <c r="B73" s="7">
        <v>0.4</v>
      </c>
    </row>
    <row r="74" spans="1:5" ht="31.2">
      <c r="A74" s="8" t="s">
        <v>8</v>
      </c>
      <c r="B74" s="8" t="s">
        <v>9</v>
      </c>
      <c r="C74" s="8" t="s">
        <v>10</v>
      </c>
      <c r="D74" s="8" t="s">
        <v>11</v>
      </c>
      <c r="E74" s="8" t="s">
        <v>12</v>
      </c>
    </row>
    <row r="75" spans="1:5">
      <c r="A75" s="8"/>
      <c r="B75" s="8" t="s">
        <v>13</v>
      </c>
      <c r="C75" s="8"/>
      <c r="D75" s="8"/>
      <c r="E75" s="8"/>
    </row>
    <row r="76" spans="1:5">
      <c r="A76" s="9" t="s">
        <v>14</v>
      </c>
      <c r="B76" s="10" t="s">
        <v>15</v>
      </c>
      <c r="C76" s="9">
        <v>83</v>
      </c>
      <c r="D76" s="9">
        <v>1</v>
      </c>
      <c r="E76" s="9">
        <f>D76*C76</f>
        <v>83</v>
      </c>
    </row>
    <row r="77" spans="1:5">
      <c r="A77" s="9" t="s">
        <v>16</v>
      </c>
      <c r="B77" s="10" t="s">
        <v>17</v>
      </c>
      <c r="C77" s="9">
        <v>83</v>
      </c>
      <c r="D77" s="9">
        <v>1</v>
      </c>
      <c r="E77" s="9">
        <f t="shared" ref="E77:E86" si="3">D77*C77</f>
        <v>83</v>
      </c>
    </row>
    <row r="78" spans="1:5">
      <c r="A78" s="9" t="s">
        <v>18</v>
      </c>
      <c r="B78" s="10" t="s">
        <v>13</v>
      </c>
      <c r="C78" s="9">
        <v>85</v>
      </c>
      <c r="D78" s="9">
        <v>1</v>
      </c>
      <c r="E78" s="9">
        <f t="shared" si="3"/>
        <v>85</v>
      </c>
    </row>
    <row r="79" spans="1:5">
      <c r="A79" s="9" t="s">
        <v>19</v>
      </c>
      <c r="B79" s="10" t="s">
        <v>20</v>
      </c>
      <c r="C79" s="9">
        <v>90</v>
      </c>
      <c r="D79" s="9">
        <v>1</v>
      </c>
      <c r="E79" s="9">
        <f t="shared" si="3"/>
        <v>90</v>
      </c>
    </row>
    <row r="80" spans="1:5">
      <c r="A80" s="11"/>
      <c r="B80" s="11" t="s">
        <v>21</v>
      </c>
      <c r="C80" s="12"/>
      <c r="D80" s="12"/>
      <c r="E80" s="9">
        <f t="shared" si="3"/>
        <v>0</v>
      </c>
    </row>
    <row r="81" spans="1:5">
      <c r="A81" s="9">
        <v>5</v>
      </c>
      <c r="B81" s="67" t="s">
        <v>22</v>
      </c>
      <c r="C81" s="9">
        <v>100</v>
      </c>
      <c r="D81" s="9">
        <v>1</v>
      </c>
      <c r="E81" s="9">
        <f t="shared" si="3"/>
        <v>100</v>
      </c>
    </row>
    <row r="82" spans="1:5">
      <c r="A82" s="9">
        <v>6</v>
      </c>
      <c r="B82" s="67" t="s">
        <v>23</v>
      </c>
      <c r="C82" s="9">
        <v>85</v>
      </c>
      <c r="D82" s="9">
        <v>1</v>
      </c>
      <c r="E82" s="9">
        <f t="shared" si="3"/>
        <v>85</v>
      </c>
    </row>
    <row r="83" spans="1:5">
      <c r="A83" s="9">
        <v>7</v>
      </c>
      <c r="B83" s="67" t="s">
        <v>24</v>
      </c>
      <c r="C83" s="9">
        <v>85</v>
      </c>
      <c r="D83" s="9">
        <v>1</v>
      </c>
      <c r="E83" s="9">
        <f t="shared" si="3"/>
        <v>85</v>
      </c>
    </row>
    <row r="84" spans="1:5">
      <c r="A84" s="9">
        <v>8</v>
      </c>
      <c r="B84" s="67" t="s">
        <v>25</v>
      </c>
      <c r="C84" s="9">
        <v>84</v>
      </c>
      <c r="D84" s="9">
        <v>1</v>
      </c>
      <c r="E84" s="9">
        <f t="shared" si="3"/>
        <v>84</v>
      </c>
    </row>
    <row r="85" spans="1:5">
      <c r="A85" s="9">
        <v>9</v>
      </c>
      <c r="B85" s="67" t="s">
        <v>26</v>
      </c>
      <c r="C85" s="9">
        <v>80</v>
      </c>
      <c r="D85" s="9">
        <v>1</v>
      </c>
      <c r="E85" s="9">
        <f t="shared" si="3"/>
        <v>80</v>
      </c>
    </row>
    <row r="86" spans="1:5">
      <c r="A86" s="9">
        <v>10</v>
      </c>
      <c r="B86" s="67" t="s">
        <v>27</v>
      </c>
      <c r="C86" s="9">
        <v>80</v>
      </c>
      <c r="D86" s="9">
        <v>1</v>
      </c>
      <c r="E86" s="9">
        <f t="shared" si="3"/>
        <v>80</v>
      </c>
    </row>
    <row r="87" spans="1:5">
      <c r="A87" s="88"/>
      <c r="B87" s="90"/>
      <c r="C87" s="92" t="s">
        <v>28</v>
      </c>
      <c r="D87" s="93"/>
      <c r="E87" s="94">
        <f>SUM(E76:E86)</f>
        <v>855</v>
      </c>
    </row>
    <row r="88" spans="1:5" ht="16.2" thickBot="1">
      <c r="A88" s="89"/>
      <c r="B88" s="91"/>
      <c r="C88" s="96" t="s">
        <v>29</v>
      </c>
      <c r="D88" s="97"/>
      <c r="E88" s="95"/>
    </row>
    <row r="89" spans="1:5" ht="16.2" thickBot="1">
      <c r="A89" s="14"/>
      <c r="B89" s="15" t="s">
        <v>30</v>
      </c>
      <c r="C89" s="82">
        <f>E87/10*0.4</f>
        <v>34.200000000000003</v>
      </c>
      <c r="D89" s="83"/>
      <c r="E89" s="84"/>
    </row>
    <row r="90" spans="1:5" ht="16.2" thickTop="1"/>
    <row r="92" spans="1:5">
      <c r="A92" s="2" t="s">
        <v>31</v>
      </c>
      <c r="B92" s="16">
        <v>0.6</v>
      </c>
    </row>
    <row r="93" spans="1:5" ht="31.2">
      <c r="A93" s="17" t="s">
        <v>8</v>
      </c>
      <c r="B93" s="17" t="s">
        <v>9</v>
      </c>
      <c r="C93" s="17" t="s">
        <v>10</v>
      </c>
      <c r="D93" s="17" t="s">
        <v>11</v>
      </c>
      <c r="E93" s="17" t="s">
        <v>12</v>
      </c>
    </row>
    <row r="94" spans="1:5">
      <c r="A94" s="85" t="s">
        <v>32</v>
      </c>
      <c r="B94" s="85"/>
      <c r="C94" s="9"/>
      <c r="D94" s="9"/>
      <c r="E94" s="9"/>
    </row>
    <row r="95" spans="1:5">
      <c r="A95" s="9" t="s">
        <v>14</v>
      </c>
      <c r="B95" s="67" t="s">
        <v>33</v>
      </c>
      <c r="C95" s="9">
        <v>82</v>
      </c>
      <c r="D95" s="9">
        <v>0.5</v>
      </c>
      <c r="E95" s="9">
        <f>D95*C95</f>
        <v>41</v>
      </c>
    </row>
    <row r="96" spans="1:5">
      <c r="A96" s="9" t="s">
        <v>16</v>
      </c>
      <c r="B96" s="67" t="s">
        <v>34</v>
      </c>
      <c r="C96" s="9">
        <v>80</v>
      </c>
      <c r="D96" s="9">
        <v>1</v>
      </c>
      <c r="E96" s="9">
        <f t="shared" ref="E96:E102" si="4">D96*C96</f>
        <v>80</v>
      </c>
    </row>
    <row r="97" spans="1:5">
      <c r="A97" s="9" t="s">
        <v>18</v>
      </c>
      <c r="B97" s="67" t="s">
        <v>35</v>
      </c>
      <c r="C97" s="9">
        <v>85</v>
      </c>
      <c r="D97" s="9">
        <v>0.5</v>
      </c>
      <c r="E97" s="9">
        <f t="shared" si="4"/>
        <v>42.5</v>
      </c>
    </row>
    <row r="98" spans="1:5">
      <c r="A98" s="85" t="s">
        <v>36</v>
      </c>
      <c r="B98" s="85"/>
      <c r="C98" s="9"/>
      <c r="D98" s="9"/>
      <c r="E98" s="9">
        <f t="shared" si="4"/>
        <v>0</v>
      </c>
    </row>
    <row r="99" spans="1:5">
      <c r="A99" s="9">
        <v>4</v>
      </c>
      <c r="B99" s="67" t="s">
        <v>37</v>
      </c>
      <c r="C99" s="9">
        <v>85</v>
      </c>
      <c r="D99" s="9">
        <v>2</v>
      </c>
      <c r="E99" s="9">
        <f t="shared" si="4"/>
        <v>170</v>
      </c>
    </row>
    <row r="100" spans="1:5">
      <c r="A100" s="9">
        <v>5</v>
      </c>
      <c r="B100" s="67" t="s">
        <v>38</v>
      </c>
      <c r="C100" s="9">
        <v>85</v>
      </c>
      <c r="D100" s="9">
        <v>2</v>
      </c>
      <c r="E100" s="9">
        <f t="shared" si="4"/>
        <v>170</v>
      </c>
    </row>
    <row r="101" spans="1:5">
      <c r="A101" s="9">
        <v>6</v>
      </c>
      <c r="B101" s="67" t="s">
        <v>39</v>
      </c>
      <c r="C101" s="9">
        <v>83</v>
      </c>
      <c r="D101" s="9">
        <v>3</v>
      </c>
      <c r="E101" s="9">
        <f t="shared" si="4"/>
        <v>249</v>
      </c>
    </row>
    <row r="102" spans="1:5">
      <c r="A102" s="85" t="s">
        <v>40</v>
      </c>
      <c r="B102" s="85"/>
      <c r="C102" s="9">
        <v>85</v>
      </c>
      <c r="D102" s="9">
        <v>1</v>
      </c>
      <c r="E102" s="9">
        <f t="shared" si="4"/>
        <v>85</v>
      </c>
    </row>
    <row r="103" spans="1:5">
      <c r="A103" s="86"/>
      <c r="B103" s="86"/>
      <c r="C103" s="81" t="s">
        <v>28</v>
      </c>
      <c r="D103" s="81"/>
      <c r="E103" s="81">
        <f>SUM(E95:E102)</f>
        <v>837.5</v>
      </c>
    </row>
    <row r="104" spans="1:5">
      <c r="A104" s="86"/>
      <c r="B104" s="86"/>
      <c r="C104" s="81" t="s">
        <v>29</v>
      </c>
      <c r="D104" s="81"/>
      <c r="E104" s="81"/>
    </row>
    <row r="105" spans="1:5">
      <c r="A105" s="18"/>
      <c r="B105" s="19" t="s">
        <v>41</v>
      </c>
      <c r="C105" s="81">
        <f>E103/10*0.6</f>
        <v>50.25</v>
      </c>
      <c r="D105" s="81"/>
      <c r="E105" s="81"/>
    </row>
    <row r="107" spans="1:5">
      <c r="A107" s="2" t="s">
        <v>42</v>
      </c>
      <c r="B107" s="2">
        <f>C89+C105</f>
        <v>84.45</v>
      </c>
    </row>
    <row r="108" spans="1:5">
      <c r="C108" s="2" t="s">
        <v>43</v>
      </c>
    </row>
    <row r="113" spans="3:3">
      <c r="C113" s="25" t="s">
        <v>87</v>
      </c>
    </row>
  </sheetData>
  <mergeCells count="36">
    <mergeCell ref="A1:E1"/>
    <mergeCell ref="A2:E2"/>
    <mergeCell ref="A3:E3"/>
    <mergeCell ref="C23:D23"/>
    <mergeCell ref="C24:D24"/>
    <mergeCell ref="C40:D40"/>
    <mergeCell ref="C41:E41"/>
    <mergeCell ref="A23:A24"/>
    <mergeCell ref="A39:A40"/>
    <mergeCell ref="B23:B24"/>
    <mergeCell ref="B39:B40"/>
    <mergeCell ref="E23:E24"/>
    <mergeCell ref="E39:E40"/>
    <mergeCell ref="C25:E25"/>
    <mergeCell ref="A30:B30"/>
    <mergeCell ref="A34:B34"/>
    <mergeCell ref="A38:B38"/>
    <mergeCell ref="C39:D39"/>
    <mergeCell ref="A65:E65"/>
    <mergeCell ref="A66:E66"/>
    <mergeCell ref="A67:E67"/>
    <mergeCell ref="A87:A88"/>
    <mergeCell ref="B87:B88"/>
    <mergeCell ref="C87:D87"/>
    <mergeCell ref="E87:E88"/>
    <mergeCell ref="C88:D88"/>
    <mergeCell ref="C105:E105"/>
    <mergeCell ref="C89:E89"/>
    <mergeCell ref="A94:B94"/>
    <mergeCell ref="A98:B98"/>
    <mergeCell ref="A102:B102"/>
    <mergeCell ref="A103:A104"/>
    <mergeCell ref="B103:B104"/>
    <mergeCell ref="C103:D103"/>
    <mergeCell ref="E103:E104"/>
    <mergeCell ref="C104:D10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2"/>
  <sheetViews>
    <sheetView topLeftCell="A94" workbookViewId="0">
      <selection activeCell="E109" sqref="E109"/>
    </sheetView>
  </sheetViews>
  <sheetFormatPr defaultColWidth="9.109375" defaultRowHeight="15.6"/>
  <cols>
    <col min="1" max="1" width="9" style="2" customWidth="1"/>
    <col min="2" max="2" width="30.77734375" style="2" customWidth="1"/>
    <col min="3" max="3" width="13.77734375" style="2" customWidth="1"/>
    <col min="4" max="4" width="13.5546875" style="2" customWidth="1"/>
    <col min="5" max="5" width="13.77734375" style="2" customWidth="1"/>
    <col min="6" max="6" width="9.109375" style="2"/>
    <col min="7" max="7" width="15.77734375" style="2" customWidth="1"/>
    <col min="8" max="16384" width="9.109375" style="2"/>
  </cols>
  <sheetData>
    <row r="1" spans="1:5">
      <c r="A1" s="87" t="s">
        <v>0</v>
      </c>
      <c r="B1" s="87"/>
      <c r="C1" s="87"/>
      <c r="D1" s="87"/>
      <c r="E1" s="87"/>
    </row>
    <row r="2" spans="1:5">
      <c r="A2" s="87" t="s">
        <v>1</v>
      </c>
      <c r="B2" s="87"/>
      <c r="C2" s="87"/>
      <c r="D2" s="87"/>
      <c r="E2" s="87"/>
    </row>
    <row r="3" spans="1:5">
      <c r="A3" s="87" t="s">
        <v>2</v>
      </c>
      <c r="B3" s="87"/>
      <c r="C3" s="87"/>
      <c r="D3" s="87"/>
      <c r="E3" s="87"/>
    </row>
    <row r="5" spans="1:5" ht="41.4">
      <c r="A5" s="22" t="s">
        <v>45</v>
      </c>
      <c r="B5" s="22" t="s">
        <v>46</v>
      </c>
      <c r="C5"/>
      <c r="D5"/>
    </row>
    <row r="6" spans="1:5" ht="23.25" customHeight="1">
      <c r="A6" s="22" t="s">
        <v>3</v>
      </c>
      <c r="B6" s="22" t="s">
        <v>47</v>
      </c>
      <c r="C6"/>
    </row>
    <row r="7" spans="1:5" ht="24" customHeight="1">
      <c r="A7" s="22" t="s">
        <v>4</v>
      </c>
      <c r="B7" s="22" t="s">
        <v>48</v>
      </c>
      <c r="D7"/>
    </row>
    <row r="8" spans="1:5" ht="21.6" customHeight="1">
      <c r="A8" s="22" t="s">
        <v>6</v>
      </c>
      <c r="B8" s="22" t="s">
        <v>49</v>
      </c>
      <c r="C8"/>
      <c r="D8"/>
    </row>
    <row r="9" spans="1:5" ht="21" customHeight="1">
      <c r="A9" s="3" t="s">
        <v>7</v>
      </c>
      <c r="B9" s="20"/>
    </row>
    <row r="10" spans="1:5" ht="29.25" customHeight="1">
      <c r="A10" s="8" t="s">
        <v>8</v>
      </c>
      <c r="B10" s="23"/>
      <c r="C10" s="8" t="s">
        <v>10</v>
      </c>
      <c r="D10" s="8" t="s">
        <v>11</v>
      </c>
      <c r="E10" s="8" t="s">
        <v>12</v>
      </c>
    </row>
    <row r="11" spans="1:5" ht="28.5" customHeight="1">
      <c r="A11" s="8"/>
      <c r="B11" s="8" t="s">
        <v>13</v>
      </c>
      <c r="C11" s="8"/>
      <c r="D11" s="8"/>
      <c r="E11" s="8"/>
    </row>
    <row r="12" spans="1:5" ht="33.75" customHeight="1">
      <c r="A12" s="9" t="s">
        <v>14</v>
      </c>
      <c r="B12" s="10" t="s">
        <v>15</v>
      </c>
      <c r="C12" s="9">
        <v>83</v>
      </c>
      <c r="D12" s="9">
        <v>1</v>
      </c>
      <c r="E12" s="9">
        <f>D12*C12</f>
        <v>83</v>
      </c>
    </row>
    <row r="13" spans="1:5" ht="41.25" customHeight="1">
      <c r="A13" s="9" t="s">
        <v>16</v>
      </c>
      <c r="B13" s="10" t="s">
        <v>17</v>
      </c>
      <c r="C13" s="9">
        <v>84</v>
      </c>
      <c r="D13" s="9">
        <v>1</v>
      </c>
      <c r="E13" s="9">
        <f t="shared" ref="E13:E15" si="0">D13*C13</f>
        <v>84</v>
      </c>
    </row>
    <row r="14" spans="1:5" ht="34.5" customHeight="1">
      <c r="A14" s="9" t="s">
        <v>18</v>
      </c>
      <c r="B14" s="10" t="s">
        <v>13</v>
      </c>
      <c r="C14" s="9">
        <v>83</v>
      </c>
      <c r="D14" s="9">
        <v>1</v>
      </c>
      <c r="E14" s="9">
        <f t="shared" si="0"/>
        <v>83</v>
      </c>
    </row>
    <row r="15" spans="1:5" ht="30.75" customHeight="1">
      <c r="A15" s="9" t="s">
        <v>19</v>
      </c>
      <c r="B15" s="10" t="s">
        <v>20</v>
      </c>
      <c r="C15" s="9">
        <v>83</v>
      </c>
      <c r="D15" s="9">
        <v>1</v>
      </c>
      <c r="E15" s="9">
        <f t="shared" si="0"/>
        <v>83</v>
      </c>
    </row>
    <row r="16" spans="1:5" ht="28.5" customHeight="1">
      <c r="A16" s="11"/>
      <c r="B16" s="11" t="s">
        <v>21</v>
      </c>
      <c r="C16" s="12"/>
      <c r="D16" s="12"/>
      <c r="E16" s="9">
        <f t="shared" ref="E16:E22" si="1">D16*C16</f>
        <v>0</v>
      </c>
    </row>
    <row r="17" spans="1:5" ht="27" customHeight="1">
      <c r="A17" s="9">
        <v>5</v>
      </c>
      <c r="B17" s="13" t="s">
        <v>22</v>
      </c>
      <c r="C17" s="9">
        <v>90</v>
      </c>
      <c r="D17" s="9">
        <v>1</v>
      </c>
      <c r="E17" s="9">
        <f t="shared" si="1"/>
        <v>90</v>
      </c>
    </row>
    <row r="18" spans="1:5" ht="24.75" customHeight="1">
      <c r="A18" s="9">
        <v>6</v>
      </c>
      <c r="B18" s="13" t="s">
        <v>23</v>
      </c>
      <c r="C18" s="9">
        <v>83</v>
      </c>
      <c r="D18" s="9">
        <v>1</v>
      </c>
      <c r="E18" s="9">
        <f t="shared" si="1"/>
        <v>83</v>
      </c>
    </row>
    <row r="19" spans="1:5" ht="32.25" customHeight="1">
      <c r="A19" s="9">
        <v>7</v>
      </c>
      <c r="B19" s="13" t="s">
        <v>24</v>
      </c>
      <c r="C19" s="9">
        <v>83</v>
      </c>
      <c r="D19" s="9">
        <v>1</v>
      </c>
      <c r="E19" s="9">
        <f t="shared" si="1"/>
        <v>83</v>
      </c>
    </row>
    <row r="20" spans="1:5" ht="25.5" customHeight="1">
      <c r="A20" s="9">
        <v>8</v>
      </c>
      <c r="B20" s="13" t="s">
        <v>25</v>
      </c>
      <c r="C20" s="9">
        <v>83</v>
      </c>
      <c r="D20" s="9">
        <v>1</v>
      </c>
      <c r="E20" s="9">
        <f t="shared" si="1"/>
        <v>83</v>
      </c>
    </row>
    <row r="21" spans="1:5" ht="30.75" customHeight="1">
      <c r="A21" s="9">
        <v>9</v>
      </c>
      <c r="B21" s="13" t="s">
        <v>26</v>
      </c>
      <c r="C21" s="9">
        <v>83</v>
      </c>
      <c r="D21" s="9">
        <v>1</v>
      </c>
      <c r="E21" s="9">
        <f t="shared" si="1"/>
        <v>83</v>
      </c>
    </row>
    <row r="22" spans="1:5" ht="32.25" customHeight="1">
      <c r="A22" s="9">
        <v>10</v>
      </c>
      <c r="B22" s="13" t="s">
        <v>27</v>
      </c>
      <c r="C22" s="9">
        <v>84</v>
      </c>
      <c r="D22" s="9">
        <v>1</v>
      </c>
      <c r="E22" s="9">
        <f t="shared" si="1"/>
        <v>84</v>
      </c>
    </row>
    <row r="23" spans="1:5" ht="31.2" customHeight="1">
      <c r="A23" s="88"/>
      <c r="B23" s="90"/>
      <c r="C23" s="92" t="s">
        <v>28</v>
      </c>
      <c r="D23" s="93"/>
      <c r="E23" s="94">
        <f>SUM(E12:E22)</f>
        <v>839</v>
      </c>
    </row>
    <row r="24" spans="1:5" ht="34.799999999999997" customHeight="1" thickBot="1">
      <c r="A24" s="89"/>
      <c r="B24" s="91"/>
      <c r="C24" s="96" t="s">
        <v>29</v>
      </c>
      <c r="D24" s="97"/>
      <c r="E24" s="95"/>
    </row>
    <row r="25" spans="1:5" ht="49.5" customHeight="1" thickBot="1">
      <c r="A25" s="14"/>
      <c r="B25" s="15" t="s">
        <v>30</v>
      </c>
      <c r="C25" s="82">
        <f>E23/10*0.4</f>
        <v>33.56</v>
      </c>
      <c r="D25" s="83"/>
      <c r="E25" s="84"/>
    </row>
    <row r="28" spans="1:5" ht="22.5" customHeight="1">
      <c r="A28" s="2" t="s">
        <v>31</v>
      </c>
      <c r="B28" s="16">
        <v>0.6</v>
      </c>
    </row>
    <row r="29" spans="1:5" ht="31.2">
      <c r="A29" s="17" t="s">
        <v>8</v>
      </c>
      <c r="B29" s="17" t="s">
        <v>9</v>
      </c>
      <c r="C29" s="17" t="s">
        <v>10</v>
      </c>
      <c r="D29" s="17" t="s">
        <v>11</v>
      </c>
      <c r="E29" s="17" t="s">
        <v>12</v>
      </c>
    </row>
    <row r="30" spans="1:5" ht="32.25" customHeight="1">
      <c r="A30" s="85" t="s">
        <v>32</v>
      </c>
      <c r="B30" s="85"/>
      <c r="C30" s="9"/>
      <c r="D30" s="9"/>
      <c r="E30" s="9"/>
    </row>
    <row r="31" spans="1:5" ht="30.75" customHeight="1">
      <c r="A31" s="9" t="s">
        <v>14</v>
      </c>
      <c r="B31" s="13" t="s">
        <v>33</v>
      </c>
      <c r="C31" s="9">
        <v>85</v>
      </c>
      <c r="D31" s="9">
        <v>0.5</v>
      </c>
      <c r="E31" s="9">
        <f>D31*C31</f>
        <v>42.5</v>
      </c>
    </row>
    <row r="32" spans="1:5" ht="28.5" customHeight="1">
      <c r="A32" s="9" t="s">
        <v>16</v>
      </c>
      <c r="B32" s="13" t="s">
        <v>34</v>
      </c>
      <c r="C32" s="9">
        <v>82</v>
      </c>
      <c r="D32" s="9">
        <v>1</v>
      </c>
      <c r="E32" s="9">
        <f t="shared" ref="E32:E38" si="2">D32*C32</f>
        <v>82</v>
      </c>
    </row>
    <row r="33" spans="1:5" ht="24.75" customHeight="1">
      <c r="A33" s="9" t="s">
        <v>18</v>
      </c>
      <c r="B33" s="13" t="s">
        <v>35</v>
      </c>
      <c r="C33" s="9">
        <v>84</v>
      </c>
      <c r="D33" s="9">
        <v>0.5</v>
      </c>
      <c r="E33" s="9">
        <f t="shared" si="2"/>
        <v>42</v>
      </c>
    </row>
    <row r="34" spans="1:5" ht="26.25" customHeight="1">
      <c r="A34" s="85" t="s">
        <v>36</v>
      </c>
      <c r="B34" s="85"/>
      <c r="C34" s="9"/>
      <c r="D34" s="9"/>
      <c r="E34" s="9">
        <f t="shared" si="2"/>
        <v>0</v>
      </c>
    </row>
    <row r="35" spans="1:5" ht="26.25" customHeight="1">
      <c r="A35" s="9">
        <v>4</v>
      </c>
      <c r="B35" s="13" t="s">
        <v>37</v>
      </c>
      <c r="C35" s="9">
        <v>82</v>
      </c>
      <c r="D35" s="9">
        <v>2</v>
      </c>
      <c r="E35" s="9">
        <f t="shared" si="2"/>
        <v>164</v>
      </c>
    </row>
    <row r="36" spans="1:5" ht="27" customHeight="1">
      <c r="A36" s="9">
        <v>5</v>
      </c>
      <c r="B36" s="13" t="s">
        <v>38</v>
      </c>
      <c r="C36" s="9">
        <v>83</v>
      </c>
      <c r="D36" s="9">
        <v>2</v>
      </c>
      <c r="E36" s="9">
        <f t="shared" si="2"/>
        <v>166</v>
      </c>
    </row>
    <row r="37" spans="1:5" ht="35.25" customHeight="1">
      <c r="A37" s="9">
        <v>6</v>
      </c>
      <c r="B37" s="13" t="s">
        <v>39</v>
      </c>
      <c r="C37" s="9">
        <v>83</v>
      </c>
      <c r="D37" s="9">
        <v>3</v>
      </c>
      <c r="E37" s="9">
        <f t="shared" si="2"/>
        <v>249</v>
      </c>
    </row>
    <row r="38" spans="1:5" ht="24" customHeight="1">
      <c r="A38" s="85" t="s">
        <v>40</v>
      </c>
      <c r="B38" s="85"/>
      <c r="C38" s="9">
        <v>85</v>
      </c>
      <c r="D38" s="9">
        <v>1</v>
      </c>
      <c r="E38" s="9">
        <f t="shared" si="2"/>
        <v>85</v>
      </c>
    </row>
    <row r="39" spans="1:5" ht="24.75" customHeight="1">
      <c r="A39" s="86"/>
      <c r="B39" s="86"/>
      <c r="C39" s="81" t="s">
        <v>28</v>
      </c>
      <c r="D39" s="81"/>
      <c r="E39" s="81">
        <f>SUM(E31:E38)</f>
        <v>830.5</v>
      </c>
    </row>
    <row r="40" spans="1:5" ht="23.25" customHeight="1">
      <c r="A40" s="86"/>
      <c r="B40" s="86"/>
      <c r="C40" s="81" t="s">
        <v>29</v>
      </c>
      <c r="D40" s="81"/>
      <c r="E40" s="81"/>
    </row>
    <row r="41" spans="1:5">
      <c r="A41" s="18"/>
      <c r="B41" s="19" t="s">
        <v>41</v>
      </c>
      <c r="C41" s="81">
        <f>E39/10*0.6</f>
        <v>49.83</v>
      </c>
      <c r="D41" s="81"/>
      <c r="E41" s="81"/>
    </row>
    <row r="43" spans="1:5">
      <c r="A43" s="2" t="s">
        <v>42</v>
      </c>
      <c r="B43" s="2">
        <f>C25+C41</f>
        <v>83.39</v>
      </c>
    </row>
    <row r="44" spans="1:5">
      <c r="C44" s="2" t="s">
        <v>43</v>
      </c>
    </row>
    <row r="49" spans="1:5">
      <c r="C49" s="2" t="s">
        <v>44</v>
      </c>
    </row>
    <row r="64" spans="1:5">
      <c r="A64" s="99" t="s">
        <v>0</v>
      </c>
      <c r="B64" s="99"/>
      <c r="C64" s="99"/>
      <c r="D64" s="99"/>
      <c r="E64" s="99"/>
    </row>
    <row r="65" spans="1:5">
      <c r="A65" s="99" t="s">
        <v>1</v>
      </c>
      <c r="B65" s="99"/>
      <c r="C65" s="99"/>
      <c r="D65" s="99"/>
      <c r="E65" s="99"/>
    </row>
    <row r="66" spans="1:5">
      <c r="A66" s="99" t="s">
        <v>2</v>
      </c>
      <c r="B66" s="99"/>
      <c r="C66" s="99"/>
      <c r="D66" s="99"/>
      <c r="E66" s="99"/>
    </row>
    <row r="68" spans="1:5" ht="41.4">
      <c r="A68" s="22" t="s">
        <v>45</v>
      </c>
      <c r="B68" s="79" t="s">
        <v>46</v>
      </c>
      <c r="C68"/>
      <c r="D68"/>
    </row>
    <row r="69" spans="1:5">
      <c r="A69" s="22" t="s">
        <v>3</v>
      </c>
      <c r="B69" s="22" t="s">
        <v>47</v>
      </c>
      <c r="C69"/>
    </row>
    <row r="70" spans="1:5" ht="27.6">
      <c r="A70" s="22" t="s">
        <v>4</v>
      </c>
      <c r="B70" s="22" t="s">
        <v>48</v>
      </c>
      <c r="D70"/>
    </row>
    <row r="71" spans="1:5" ht="41.4">
      <c r="A71" s="22" t="s">
        <v>6</v>
      </c>
      <c r="B71" s="22" t="s">
        <v>49</v>
      </c>
      <c r="C71"/>
      <c r="D71"/>
    </row>
    <row r="72" spans="1:5">
      <c r="A72" s="3" t="s">
        <v>7</v>
      </c>
      <c r="B72" s="20"/>
    </row>
    <row r="73" spans="1:5" ht="31.2">
      <c r="A73" s="8" t="s">
        <v>8</v>
      </c>
      <c r="B73" s="23"/>
      <c r="C73" s="8" t="s">
        <v>10</v>
      </c>
      <c r="D73" s="8" t="s">
        <v>11</v>
      </c>
      <c r="E73" s="8" t="s">
        <v>12</v>
      </c>
    </row>
    <row r="74" spans="1:5">
      <c r="A74" s="8"/>
      <c r="B74" s="8" t="s">
        <v>13</v>
      </c>
      <c r="C74" s="8"/>
      <c r="D74" s="8"/>
      <c r="E74" s="8"/>
    </row>
    <row r="75" spans="1:5">
      <c r="A75" s="9" t="s">
        <v>14</v>
      </c>
      <c r="B75" s="10" t="s">
        <v>15</v>
      </c>
      <c r="C75" s="9">
        <v>80</v>
      </c>
      <c r="D75" s="9">
        <v>1</v>
      </c>
      <c r="E75" s="9">
        <f>D75*C75</f>
        <v>80</v>
      </c>
    </row>
    <row r="76" spans="1:5">
      <c r="A76" s="9" t="s">
        <v>16</v>
      </c>
      <c r="B76" s="10" t="s">
        <v>17</v>
      </c>
      <c r="C76" s="9">
        <v>84</v>
      </c>
      <c r="D76" s="9">
        <v>1</v>
      </c>
      <c r="E76" s="9">
        <f t="shared" ref="E76:E85" si="3">D76*C76</f>
        <v>84</v>
      </c>
    </row>
    <row r="77" spans="1:5">
      <c r="A77" s="9" t="s">
        <v>18</v>
      </c>
      <c r="B77" s="10" t="s">
        <v>13</v>
      </c>
      <c r="C77" s="9">
        <v>83</v>
      </c>
      <c r="D77" s="9">
        <v>1</v>
      </c>
      <c r="E77" s="9">
        <f t="shared" si="3"/>
        <v>83</v>
      </c>
    </row>
    <row r="78" spans="1:5">
      <c r="A78" s="9" t="s">
        <v>19</v>
      </c>
      <c r="B78" s="10" t="s">
        <v>20</v>
      </c>
      <c r="C78" s="9">
        <v>83</v>
      </c>
      <c r="D78" s="9">
        <v>1</v>
      </c>
      <c r="E78" s="9">
        <f t="shared" si="3"/>
        <v>83</v>
      </c>
    </row>
    <row r="79" spans="1:5">
      <c r="A79" s="11"/>
      <c r="B79" s="11" t="s">
        <v>21</v>
      </c>
      <c r="C79" s="12"/>
      <c r="D79" s="12"/>
      <c r="E79" s="9">
        <f t="shared" si="3"/>
        <v>0</v>
      </c>
    </row>
    <row r="80" spans="1:5">
      <c r="A80" s="9">
        <v>5</v>
      </c>
      <c r="B80" s="46" t="s">
        <v>22</v>
      </c>
      <c r="C80" s="9">
        <v>90</v>
      </c>
      <c r="D80" s="9">
        <v>1</v>
      </c>
      <c r="E80" s="9">
        <f t="shared" si="3"/>
        <v>90</v>
      </c>
    </row>
    <row r="81" spans="1:5">
      <c r="A81" s="9">
        <v>6</v>
      </c>
      <c r="B81" s="46" t="s">
        <v>23</v>
      </c>
      <c r="C81" s="9">
        <v>83</v>
      </c>
      <c r="D81" s="9">
        <v>1</v>
      </c>
      <c r="E81" s="9">
        <f t="shared" si="3"/>
        <v>83</v>
      </c>
    </row>
    <row r="82" spans="1:5">
      <c r="A82" s="9">
        <v>7</v>
      </c>
      <c r="B82" s="46" t="s">
        <v>24</v>
      </c>
      <c r="C82" s="9">
        <v>83</v>
      </c>
      <c r="D82" s="9">
        <v>1</v>
      </c>
      <c r="E82" s="9">
        <f t="shared" si="3"/>
        <v>83</v>
      </c>
    </row>
    <row r="83" spans="1:5">
      <c r="A83" s="9">
        <v>8</v>
      </c>
      <c r="B83" s="46" t="s">
        <v>25</v>
      </c>
      <c r="C83" s="9">
        <v>83</v>
      </c>
      <c r="D83" s="9">
        <v>1</v>
      </c>
      <c r="E83" s="9">
        <f t="shared" si="3"/>
        <v>83</v>
      </c>
    </row>
    <row r="84" spans="1:5">
      <c r="A84" s="9">
        <v>9</v>
      </c>
      <c r="B84" s="46" t="s">
        <v>26</v>
      </c>
      <c r="C84" s="9">
        <v>80</v>
      </c>
      <c r="D84" s="9">
        <v>1</v>
      </c>
      <c r="E84" s="9">
        <f t="shared" si="3"/>
        <v>80</v>
      </c>
    </row>
    <row r="85" spans="1:5">
      <c r="A85" s="9">
        <v>10</v>
      </c>
      <c r="B85" s="46" t="s">
        <v>27</v>
      </c>
      <c r="C85" s="9">
        <v>80</v>
      </c>
      <c r="D85" s="9">
        <v>1</v>
      </c>
      <c r="E85" s="9">
        <f t="shared" si="3"/>
        <v>80</v>
      </c>
    </row>
    <row r="86" spans="1:5">
      <c r="A86" s="88"/>
      <c r="B86" s="90"/>
      <c r="C86" s="92" t="s">
        <v>28</v>
      </c>
      <c r="D86" s="93"/>
      <c r="E86" s="94">
        <f>SUM(E75:E85)</f>
        <v>829</v>
      </c>
    </row>
    <row r="87" spans="1:5" ht="16.2" thickBot="1">
      <c r="A87" s="89"/>
      <c r="B87" s="91"/>
      <c r="C87" s="96" t="s">
        <v>29</v>
      </c>
      <c r="D87" s="97"/>
      <c r="E87" s="95"/>
    </row>
    <row r="88" spans="1:5" ht="16.2" thickBot="1">
      <c r="A88" s="14"/>
      <c r="B88" s="15" t="s">
        <v>30</v>
      </c>
      <c r="C88" s="82">
        <f>E86/10*0.4</f>
        <v>33.160000000000004</v>
      </c>
      <c r="D88" s="83"/>
      <c r="E88" s="84"/>
    </row>
    <row r="89" spans="1:5" ht="16.2" thickTop="1"/>
    <row r="91" spans="1:5">
      <c r="A91" s="2" t="s">
        <v>31</v>
      </c>
      <c r="B91" s="16">
        <v>0.6</v>
      </c>
    </row>
    <row r="92" spans="1:5" ht="31.2">
      <c r="A92" s="17" t="s">
        <v>8</v>
      </c>
      <c r="B92" s="17" t="s">
        <v>9</v>
      </c>
      <c r="C92" s="17" t="s">
        <v>10</v>
      </c>
      <c r="D92" s="17" t="s">
        <v>11</v>
      </c>
      <c r="E92" s="17" t="s">
        <v>12</v>
      </c>
    </row>
    <row r="93" spans="1:5">
      <c r="A93" s="85" t="s">
        <v>32</v>
      </c>
      <c r="B93" s="85"/>
      <c r="C93" s="9"/>
      <c r="D93" s="9"/>
      <c r="E93" s="9"/>
    </row>
    <row r="94" spans="1:5">
      <c r="A94" s="9" t="s">
        <v>14</v>
      </c>
      <c r="B94" s="46" t="s">
        <v>33</v>
      </c>
      <c r="C94" s="9">
        <v>80</v>
      </c>
      <c r="D94" s="9">
        <v>0.5</v>
      </c>
      <c r="E94" s="9">
        <f>D94*C94</f>
        <v>40</v>
      </c>
    </row>
    <row r="95" spans="1:5">
      <c r="A95" s="9" t="s">
        <v>16</v>
      </c>
      <c r="B95" s="46" t="s">
        <v>34</v>
      </c>
      <c r="C95" s="9">
        <v>80</v>
      </c>
      <c r="D95" s="9">
        <v>1</v>
      </c>
      <c r="E95" s="9">
        <f t="shared" ref="E95:E101" si="4">D95*C95</f>
        <v>80</v>
      </c>
    </row>
    <row r="96" spans="1:5">
      <c r="A96" s="9" t="s">
        <v>18</v>
      </c>
      <c r="B96" s="46" t="s">
        <v>35</v>
      </c>
      <c r="C96" s="9">
        <v>82</v>
      </c>
      <c r="D96" s="9">
        <v>0.5</v>
      </c>
      <c r="E96" s="9">
        <f t="shared" si="4"/>
        <v>41</v>
      </c>
    </row>
    <row r="97" spans="1:5">
      <c r="A97" s="85" t="s">
        <v>36</v>
      </c>
      <c r="B97" s="85"/>
      <c r="C97" s="9"/>
      <c r="D97" s="9"/>
      <c r="E97" s="9">
        <f t="shared" si="4"/>
        <v>0</v>
      </c>
    </row>
    <row r="98" spans="1:5">
      <c r="A98" s="9">
        <v>4</v>
      </c>
      <c r="B98" s="46" t="s">
        <v>37</v>
      </c>
      <c r="C98" s="9">
        <v>82</v>
      </c>
      <c r="D98" s="9">
        <v>2</v>
      </c>
      <c r="E98" s="9">
        <f t="shared" si="4"/>
        <v>164</v>
      </c>
    </row>
    <row r="99" spans="1:5">
      <c r="A99" s="9">
        <v>5</v>
      </c>
      <c r="B99" s="46" t="s">
        <v>38</v>
      </c>
      <c r="C99" s="9">
        <v>83</v>
      </c>
      <c r="D99" s="9">
        <v>2</v>
      </c>
      <c r="E99" s="9">
        <f t="shared" si="4"/>
        <v>166</v>
      </c>
    </row>
    <row r="100" spans="1:5">
      <c r="A100" s="9">
        <v>6</v>
      </c>
      <c r="B100" s="46" t="s">
        <v>39</v>
      </c>
      <c r="C100" s="9">
        <v>82</v>
      </c>
      <c r="D100" s="9">
        <v>3</v>
      </c>
      <c r="E100" s="9">
        <f t="shared" si="4"/>
        <v>246</v>
      </c>
    </row>
    <row r="101" spans="1:5">
      <c r="A101" s="85" t="s">
        <v>40</v>
      </c>
      <c r="B101" s="85"/>
      <c r="C101" s="9">
        <v>85</v>
      </c>
      <c r="D101" s="9">
        <v>1</v>
      </c>
      <c r="E101" s="9">
        <f t="shared" si="4"/>
        <v>85</v>
      </c>
    </row>
    <row r="102" spans="1:5">
      <c r="A102" s="86"/>
      <c r="B102" s="86"/>
      <c r="C102" s="81" t="s">
        <v>28</v>
      </c>
      <c r="D102" s="81"/>
      <c r="E102" s="81">
        <f>SUM(E94:E101)</f>
        <v>822</v>
      </c>
    </row>
    <row r="103" spans="1:5">
      <c r="A103" s="86"/>
      <c r="B103" s="86"/>
      <c r="C103" s="81" t="s">
        <v>29</v>
      </c>
      <c r="D103" s="81"/>
      <c r="E103" s="81"/>
    </row>
    <row r="104" spans="1:5">
      <c r="A104" s="18"/>
      <c r="B104" s="19" t="s">
        <v>41</v>
      </c>
      <c r="C104" s="81">
        <f>E102/10*0.6</f>
        <v>49.32</v>
      </c>
      <c r="D104" s="81"/>
      <c r="E104" s="81"/>
    </row>
    <row r="106" spans="1:5">
      <c r="A106" s="2" t="s">
        <v>42</v>
      </c>
      <c r="B106" s="2">
        <f>C88+C104</f>
        <v>82.48</v>
      </c>
    </row>
    <row r="107" spans="1:5">
      <c r="C107" s="2" t="s">
        <v>43</v>
      </c>
    </row>
    <row r="112" spans="1:5">
      <c r="C112" s="25" t="s">
        <v>88</v>
      </c>
    </row>
  </sheetData>
  <mergeCells count="36">
    <mergeCell ref="C104:E104"/>
    <mergeCell ref="C88:E88"/>
    <mergeCell ref="A93:B93"/>
    <mergeCell ref="A97:B97"/>
    <mergeCell ref="A101:B101"/>
    <mergeCell ref="A102:A103"/>
    <mergeCell ref="B102:B103"/>
    <mergeCell ref="C102:D102"/>
    <mergeCell ref="E102:E103"/>
    <mergeCell ref="C103:D103"/>
    <mergeCell ref="A64:E64"/>
    <mergeCell ref="A65:E65"/>
    <mergeCell ref="A66:E66"/>
    <mergeCell ref="A86:A87"/>
    <mergeCell ref="B86:B87"/>
    <mergeCell ref="C86:D86"/>
    <mergeCell ref="E86:E87"/>
    <mergeCell ref="C87:D87"/>
    <mergeCell ref="A1:E1"/>
    <mergeCell ref="A2:E2"/>
    <mergeCell ref="A3:E3"/>
    <mergeCell ref="C23:D23"/>
    <mergeCell ref="C24:D24"/>
    <mergeCell ref="C40:D40"/>
    <mergeCell ref="C41:E41"/>
    <mergeCell ref="A23:A24"/>
    <mergeCell ref="A39:A40"/>
    <mergeCell ref="B23:B24"/>
    <mergeCell ref="B39:B40"/>
    <mergeCell ref="E23:E24"/>
    <mergeCell ref="E39:E40"/>
    <mergeCell ref="C25:E25"/>
    <mergeCell ref="A30:B30"/>
    <mergeCell ref="A34:B34"/>
    <mergeCell ref="A38:B38"/>
    <mergeCell ref="C39:D3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0"/>
  <sheetViews>
    <sheetView topLeftCell="A95" workbookViewId="0">
      <selection activeCell="E88" sqref="E88"/>
    </sheetView>
  </sheetViews>
  <sheetFormatPr defaultColWidth="9.109375" defaultRowHeight="15.6"/>
  <cols>
    <col min="1" max="1" width="16.33203125" style="2" customWidth="1"/>
    <col min="2" max="2" width="41.44140625" style="2" customWidth="1"/>
    <col min="3" max="3" width="12" style="2" customWidth="1"/>
    <col min="4" max="4" width="9" style="2" customWidth="1"/>
    <col min="5" max="5" width="9.77734375" style="2" customWidth="1"/>
    <col min="6" max="6" width="9.109375" style="2"/>
    <col min="7" max="7" width="15.77734375" style="2" customWidth="1"/>
    <col min="8" max="16384" width="9.109375" style="2"/>
  </cols>
  <sheetData>
    <row r="1" spans="1:5">
      <c r="A1" s="87" t="s">
        <v>0</v>
      </c>
      <c r="B1" s="87"/>
      <c r="C1" s="87"/>
      <c r="D1" s="87"/>
      <c r="E1" s="87"/>
    </row>
    <row r="2" spans="1:5">
      <c r="A2" s="87" t="s">
        <v>1</v>
      </c>
      <c r="B2" s="87"/>
      <c r="C2" s="87"/>
      <c r="D2" s="87"/>
      <c r="E2" s="87"/>
    </row>
    <row r="3" spans="1:5">
      <c r="A3" s="87" t="s">
        <v>2</v>
      </c>
      <c r="B3" s="87"/>
      <c r="C3" s="87"/>
      <c r="D3" s="87"/>
      <c r="E3" s="87"/>
    </row>
    <row r="5" spans="1:5" ht="31.2">
      <c r="A5" s="24" t="s">
        <v>45</v>
      </c>
      <c r="B5" s="24" t="s">
        <v>53</v>
      </c>
      <c r="C5"/>
    </row>
    <row r="6" spans="1:5" ht="21" customHeight="1">
      <c r="A6" s="24" t="s">
        <v>3</v>
      </c>
      <c r="B6" s="47">
        <v>2018750040</v>
      </c>
      <c r="C6"/>
      <c r="D6" s="5"/>
    </row>
    <row r="7" spans="1:5" ht="35.4" customHeight="1">
      <c r="A7" s="24" t="s">
        <v>4</v>
      </c>
      <c r="B7" s="24" t="s">
        <v>5</v>
      </c>
    </row>
    <row r="8" spans="1:5" s="1" customFormat="1" ht="65.400000000000006" customHeight="1">
      <c r="A8" s="26" t="s">
        <v>6</v>
      </c>
      <c r="B8" s="26" t="s">
        <v>54</v>
      </c>
      <c r="C8" s="27"/>
    </row>
    <row r="9" spans="1:5" ht="21" customHeight="1">
      <c r="A9" s="3" t="s">
        <v>7</v>
      </c>
      <c r="B9" s="7">
        <v>0.4</v>
      </c>
    </row>
    <row r="10" spans="1:5" ht="29.25" customHeight="1">
      <c r="A10" s="8" t="s">
        <v>8</v>
      </c>
      <c r="B10" s="8" t="s">
        <v>9</v>
      </c>
      <c r="C10" s="17" t="s">
        <v>10</v>
      </c>
      <c r="D10" s="17" t="s">
        <v>11</v>
      </c>
      <c r="E10" s="17" t="s">
        <v>12</v>
      </c>
    </row>
    <row r="11" spans="1:5" ht="28.5" customHeight="1">
      <c r="A11" s="8"/>
      <c r="B11" s="8" t="s">
        <v>13</v>
      </c>
      <c r="C11" s="8"/>
      <c r="D11" s="8"/>
      <c r="E11" s="8"/>
    </row>
    <row r="12" spans="1:5" ht="33.75" customHeight="1">
      <c r="A12" s="9" t="s">
        <v>14</v>
      </c>
      <c r="B12" s="10" t="s">
        <v>15</v>
      </c>
      <c r="C12" s="9">
        <v>85</v>
      </c>
      <c r="D12" s="9">
        <v>1</v>
      </c>
      <c r="E12" s="9">
        <f>D12*C12</f>
        <v>85</v>
      </c>
    </row>
    <row r="13" spans="1:5" ht="41.25" customHeight="1">
      <c r="A13" s="9" t="s">
        <v>16</v>
      </c>
      <c r="B13" s="10" t="s">
        <v>17</v>
      </c>
      <c r="C13" s="9">
        <v>85</v>
      </c>
      <c r="D13" s="9">
        <v>1</v>
      </c>
      <c r="E13" s="9">
        <f t="shared" ref="E13:E15" si="0">D13*C13</f>
        <v>85</v>
      </c>
    </row>
    <row r="14" spans="1:5" ht="34.5" customHeight="1">
      <c r="A14" s="9" t="s">
        <v>18</v>
      </c>
      <c r="B14" s="10" t="s">
        <v>13</v>
      </c>
      <c r="C14" s="9">
        <v>85</v>
      </c>
      <c r="D14" s="9">
        <v>1</v>
      </c>
      <c r="E14" s="9">
        <f t="shared" si="0"/>
        <v>85</v>
      </c>
    </row>
    <row r="15" spans="1:5" ht="30.75" customHeight="1">
      <c r="A15" s="9" t="s">
        <v>19</v>
      </c>
      <c r="B15" s="10" t="s">
        <v>20</v>
      </c>
      <c r="C15" s="9">
        <v>90</v>
      </c>
      <c r="D15" s="9">
        <v>1</v>
      </c>
      <c r="E15" s="9">
        <f t="shared" si="0"/>
        <v>90</v>
      </c>
    </row>
    <row r="16" spans="1:5" ht="28.5" customHeight="1">
      <c r="A16" s="11"/>
      <c r="B16" s="11" t="s">
        <v>21</v>
      </c>
      <c r="C16" s="12"/>
      <c r="D16" s="12"/>
      <c r="E16" s="9">
        <f t="shared" ref="E16:E22" si="1">D16*C16</f>
        <v>0</v>
      </c>
    </row>
    <row r="17" spans="1:5" ht="27" customHeight="1">
      <c r="A17" s="9">
        <v>5</v>
      </c>
      <c r="B17" s="13" t="s">
        <v>22</v>
      </c>
      <c r="C17" s="9">
        <v>100</v>
      </c>
      <c r="D17" s="9">
        <v>1</v>
      </c>
      <c r="E17" s="9">
        <f t="shared" si="1"/>
        <v>100</v>
      </c>
    </row>
    <row r="18" spans="1:5" ht="24.75" customHeight="1">
      <c r="A18" s="9">
        <v>6</v>
      </c>
      <c r="B18" s="13" t="s">
        <v>23</v>
      </c>
      <c r="C18" s="9">
        <v>85</v>
      </c>
      <c r="D18" s="9">
        <v>1</v>
      </c>
      <c r="E18" s="9">
        <f t="shared" si="1"/>
        <v>85</v>
      </c>
    </row>
    <row r="19" spans="1:5" ht="32.25" customHeight="1">
      <c r="A19" s="9">
        <v>7</v>
      </c>
      <c r="B19" s="13" t="s">
        <v>24</v>
      </c>
      <c r="C19" s="9">
        <v>86</v>
      </c>
      <c r="D19" s="9">
        <v>1</v>
      </c>
      <c r="E19" s="9">
        <f t="shared" si="1"/>
        <v>86</v>
      </c>
    </row>
    <row r="20" spans="1:5" ht="25.5" customHeight="1">
      <c r="A20" s="9">
        <v>8</v>
      </c>
      <c r="B20" s="13" t="s">
        <v>25</v>
      </c>
      <c r="C20" s="9">
        <v>84</v>
      </c>
      <c r="D20" s="9">
        <v>1</v>
      </c>
      <c r="E20" s="9">
        <f t="shared" si="1"/>
        <v>84</v>
      </c>
    </row>
    <row r="21" spans="1:5" ht="30.75" customHeight="1">
      <c r="A21" s="9">
        <v>9</v>
      </c>
      <c r="B21" s="13" t="s">
        <v>26</v>
      </c>
      <c r="C21" s="9">
        <v>85</v>
      </c>
      <c r="D21" s="9">
        <v>1</v>
      </c>
      <c r="E21" s="9">
        <f t="shared" si="1"/>
        <v>85</v>
      </c>
    </row>
    <row r="22" spans="1:5" ht="32.25" customHeight="1">
      <c r="A22" s="9">
        <v>10</v>
      </c>
      <c r="B22" s="13" t="s">
        <v>27</v>
      </c>
      <c r="C22" s="9">
        <v>85</v>
      </c>
      <c r="D22" s="9">
        <v>1</v>
      </c>
      <c r="E22" s="9">
        <f t="shared" si="1"/>
        <v>85</v>
      </c>
    </row>
    <row r="23" spans="1:5" ht="31.5" customHeight="1">
      <c r="A23" s="88"/>
      <c r="B23" s="90"/>
      <c r="C23" s="92" t="s">
        <v>28</v>
      </c>
      <c r="D23" s="93"/>
      <c r="E23" s="94">
        <f>SUM(E12:E22)</f>
        <v>870</v>
      </c>
    </row>
    <row r="24" spans="1:5" ht="35.25" customHeight="1">
      <c r="A24" s="89"/>
      <c r="B24" s="91"/>
      <c r="C24" s="96" t="s">
        <v>29</v>
      </c>
      <c r="D24" s="97"/>
      <c r="E24" s="95"/>
    </row>
    <row r="25" spans="1:5" ht="49.5" customHeight="1">
      <c r="A25" s="14"/>
      <c r="B25" s="15" t="s">
        <v>30</v>
      </c>
      <c r="C25" s="82">
        <f>E23/10*0.4</f>
        <v>34.800000000000004</v>
      </c>
      <c r="D25" s="83"/>
      <c r="E25" s="84"/>
    </row>
    <row r="28" spans="1:5" ht="22.5" customHeight="1">
      <c r="A28" s="2" t="s">
        <v>31</v>
      </c>
      <c r="B28" s="16">
        <v>0.6</v>
      </c>
    </row>
    <row r="29" spans="1:5" ht="31.2">
      <c r="A29" s="17" t="s">
        <v>8</v>
      </c>
      <c r="B29" s="17" t="s">
        <v>9</v>
      </c>
      <c r="C29" s="17" t="s">
        <v>10</v>
      </c>
      <c r="D29" s="17" t="s">
        <v>11</v>
      </c>
      <c r="E29" s="17" t="s">
        <v>12</v>
      </c>
    </row>
    <row r="30" spans="1:5" ht="32.25" customHeight="1">
      <c r="A30" s="85" t="s">
        <v>32</v>
      </c>
      <c r="B30" s="85"/>
      <c r="C30" s="9"/>
      <c r="D30" s="9"/>
      <c r="E30" s="9"/>
    </row>
    <row r="31" spans="1:5" ht="30.75" customHeight="1">
      <c r="A31" s="9" t="s">
        <v>14</v>
      </c>
      <c r="B31" s="13" t="s">
        <v>33</v>
      </c>
      <c r="C31" s="9">
        <v>85</v>
      </c>
      <c r="D31" s="9">
        <v>0.5</v>
      </c>
      <c r="E31" s="9">
        <f>D31*C31</f>
        <v>42.5</v>
      </c>
    </row>
    <row r="32" spans="1:5" ht="28.5" customHeight="1">
      <c r="A32" s="9" t="s">
        <v>16</v>
      </c>
      <c r="B32" s="13" t="s">
        <v>34</v>
      </c>
      <c r="C32" s="9">
        <v>90</v>
      </c>
      <c r="D32" s="9">
        <v>1</v>
      </c>
      <c r="E32" s="9">
        <f t="shared" ref="E32:E38" si="2">D32*C32</f>
        <v>90</v>
      </c>
    </row>
    <row r="33" spans="1:5" ht="24.75" customHeight="1">
      <c r="A33" s="9" t="s">
        <v>18</v>
      </c>
      <c r="B33" s="13" t="s">
        <v>35</v>
      </c>
      <c r="C33" s="9">
        <v>85</v>
      </c>
      <c r="D33" s="9">
        <v>0.5</v>
      </c>
      <c r="E33" s="9">
        <f t="shared" si="2"/>
        <v>42.5</v>
      </c>
    </row>
    <row r="34" spans="1:5" ht="26.25" customHeight="1">
      <c r="A34" s="85" t="s">
        <v>36</v>
      </c>
      <c r="B34" s="85"/>
      <c r="C34" s="9"/>
      <c r="D34" s="9"/>
      <c r="E34" s="9">
        <f t="shared" si="2"/>
        <v>0</v>
      </c>
    </row>
    <row r="35" spans="1:5" ht="26.25" customHeight="1">
      <c r="A35" s="9">
        <v>4</v>
      </c>
      <c r="B35" s="13" t="s">
        <v>37</v>
      </c>
      <c r="C35" s="9">
        <v>87</v>
      </c>
      <c r="D35" s="9">
        <v>2</v>
      </c>
      <c r="E35" s="9">
        <f t="shared" si="2"/>
        <v>174</v>
      </c>
    </row>
    <row r="36" spans="1:5" ht="27" customHeight="1">
      <c r="A36" s="9">
        <v>5</v>
      </c>
      <c r="B36" s="13" t="s">
        <v>38</v>
      </c>
      <c r="C36" s="9">
        <v>87</v>
      </c>
      <c r="D36" s="9">
        <v>2</v>
      </c>
      <c r="E36" s="9">
        <f t="shared" si="2"/>
        <v>174</v>
      </c>
    </row>
    <row r="37" spans="1:5" ht="35.25" customHeight="1">
      <c r="A37" s="9">
        <v>6</v>
      </c>
      <c r="B37" s="13" t="s">
        <v>39</v>
      </c>
      <c r="C37" s="9">
        <v>87</v>
      </c>
      <c r="D37" s="9">
        <v>3</v>
      </c>
      <c r="E37" s="9">
        <f t="shared" si="2"/>
        <v>261</v>
      </c>
    </row>
    <row r="38" spans="1:5" ht="24" customHeight="1">
      <c r="A38" s="85" t="s">
        <v>40</v>
      </c>
      <c r="B38" s="85"/>
      <c r="C38" s="9">
        <v>85</v>
      </c>
      <c r="D38" s="9">
        <v>1</v>
      </c>
      <c r="E38" s="9">
        <f t="shared" si="2"/>
        <v>85</v>
      </c>
    </row>
    <row r="39" spans="1:5" ht="24.75" customHeight="1">
      <c r="A39" s="86"/>
      <c r="B39" s="86"/>
      <c r="C39" s="81" t="s">
        <v>28</v>
      </c>
      <c r="D39" s="81"/>
      <c r="E39" s="81">
        <f>SUM(E31:E38)</f>
        <v>869</v>
      </c>
    </row>
    <row r="40" spans="1:5" ht="34.200000000000003" customHeight="1">
      <c r="A40" s="86"/>
      <c r="B40" s="86"/>
      <c r="C40" s="81" t="s">
        <v>29</v>
      </c>
      <c r="D40" s="81"/>
      <c r="E40" s="81"/>
    </row>
    <row r="41" spans="1:5">
      <c r="A41" s="18"/>
      <c r="B41" s="19" t="s">
        <v>41</v>
      </c>
      <c r="C41" s="81">
        <f>E39/10*0.6</f>
        <v>52.14</v>
      </c>
      <c r="D41" s="81"/>
      <c r="E41" s="81"/>
    </row>
    <row r="43" spans="1:5">
      <c r="A43" s="2" t="s">
        <v>42</v>
      </c>
      <c r="B43" s="2">
        <f>C25+C41</f>
        <v>86.94</v>
      </c>
    </row>
    <row r="44" spans="1:5">
      <c r="C44" s="2" t="s">
        <v>43</v>
      </c>
    </row>
    <row r="49" spans="1:5">
      <c r="C49" s="2" t="s">
        <v>44</v>
      </c>
    </row>
    <row r="58" spans="1:5">
      <c r="A58" s="99" t="s">
        <v>0</v>
      </c>
      <c r="B58" s="99"/>
      <c r="C58" s="99"/>
      <c r="D58" s="99"/>
      <c r="E58" s="99"/>
    </row>
    <row r="59" spans="1:5">
      <c r="A59" s="99" t="s">
        <v>1</v>
      </c>
      <c r="B59" s="99"/>
      <c r="C59" s="99"/>
      <c r="D59" s="99"/>
      <c r="E59" s="99"/>
    </row>
    <row r="60" spans="1:5">
      <c r="A60" s="99" t="s">
        <v>2</v>
      </c>
      <c r="B60" s="99"/>
      <c r="C60" s="99"/>
      <c r="D60" s="99"/>
      <c r="E60" s="99"/>
    </row>
    <row r="62" spans="1:5" ht="31.2">
      <c r="A62" s="24" t="s">
        <v>45</v>
      </c>
      <c r="B62" s="48" t="s">
        <v>53</v>
      </c>
      <c r="C62"/>
    </row>
    <row r="63" spans="1:5">
      <c r="A63" s="24" t="s">
        <v>3</v>
      </c>
      <c r="B63" s="25">
        <v>2018750040</v>
      </c>
      <c r="C63"/>
      <c r="D63" s="5"/>
    </row>
    <row r="64" spans="1:5">
      <c r="A64" s="24" t="s">
        <v>4</v>
      </c>
      <c r="B64" s="24" t="s">
        <v>5</v>
      </c>
    </row>
    <row r="65" spans="1:5" ht="67.2" customHeight="1">
      <c r="A65" s="26" t="s">
        <v>6</v>
      </c>
      <c r="B65" s="26" t="s">
        <v>54</v>
      </c>
      <c r="C65" s="27"/>
      <c r="D65" s="1"/>
      <c r="E65" s="1"/>
    </row>
    <row r="68" spans="1:5">
      <c r="A68" s="3" t="s">
        <v>7</v>
      </c>
      <c r="B68" s="7">
        <v>0.4</v>
      </c>
    </row>
    <row r="69" spans="1:5" ht="31.2">
      <c r="A69" s="8" t="s">
        <v>8</v>
      </c>
      <c r="B69" s="8" t="s">
        <v>9</v>
      </c>
      <c r="C69" s="8" t="s">
        <v>10</v>
      </c>
      <c r="D69" s="8" t="s">
        <v>11</v>
      </c>
      <c r="E69" s="8" t="s">
        <v>12</v>
      </c>
    </row>
    <row r="70" spans="1:5">
      <c r="A70" s="8"/>
      <c r="B70" s="8" t="s">
        <v>13</v>
      </c>
      <c r="C70" s="8"/>
      <c r="D70" s="8"/>
      <c r="E70" s="8"/>
    </row>
    <row r="71" spans="1:5" ht="109.2" customHeight="1">
      <c r="A71" s="9" t="s">
        <v>14</v>
      </c>
      <c r="B71" s="10" t="s">
        <v>15</v>
      </c>
      <c r="C71" s="9">
        <v>85</v>
      </c>
      <c r="D71" s="9">
        <v>1</v>
      </c>
      <c r="E71" s="9">
        <f>D71*C71</f>
        <v>85</v>
      </c>
    </row>
    <row r="72" spans="1:5">
      <c r="A72" s="9" t="s">
        <v>16</v>
      </c>
      <c r="B72" s="10" t="s">
        <v>17</v>
      </c>
      <c r="C72" s="9">
        <v>85</v>
      </c>
      <c r="D72" s="9">
        <v>1</v>
      </c>
      <c r="E72" s="9">
        <f t="shared" ref="E72:E81" si="3">D72*C72</f>
        <v>85</v>
      </c>
    </row>
    <row r="73" spans="1:5">
      <c r="A73" s="9" t="s">
        <v>18</v>
      </c>
      <c r="B73" s="10" t="s">
        <v>13</v>
      </c>
      <c r="C73" s="9">
        <v>85</v>
      </c>
      <c r="D73" s="9">
        <v>1</v>
      </c>
      <c r="E73" s="9">
        <f t="shared" si="3"/>
        <v>85</v>
      </c>
    </row>
    <row r="74" spans="1:5">
      <c r="A74" s="9" t="s">
        <v>19</v>
      </c>
      <c r="B74" s="10" t="s">
        <v>20</v>
      </c>
      <c r="C74" s="9">
        <v>90</v>
      </c>
      <c r="D74" s="9">
        <v>1</v>
      </c>
      <c r="E74" s="9">
        <f t="shared" si="3"/>
        <v>90</v>
      </c>
    </row>
    <row r="75" spans="1:5">
      <c r="A75" s="11"/>
      <c r="B75" s="11" t="s">
        <v>21</v>
      </c>
      <c r="C75" s="12"/>
      <c r="D75" s="12"/>
      <c r="E75" s="9">
        <f t="shared" si="3"/>
        <v>0</v>
      </c>
    </row>
    <row r="76" spans="1:5">
      <c r="A76" s="9">
        <v>5</v>
      </c>
      <c r="B76" s="39" t="s">
        <v>22</v>
      </c>
      <c r="C76" s="9">
        <v>100</v>
      </c>
      <c r="D76" s="9">
        <v>1</v>
      </c>
      <c r="E76" s="9">
        <f t="shared" si="3"/>
        <v>100</v>
      </c>
    </row>
    <row r="77" spans="1:5">
      <c r="A77" s="9">
        <v>6</v>
      </c>
      <c r="B77" s="39" t="s">
        <v>23</v>
      </c>
      <c r="C77" s="9">
        <v>85</v>
      </c>
      <c r="D77" s="9">
        <v>1</v>
      </c>
      <c r="E77" s="9">
        <f t="shared" si="3"/>
        <v>85</v>
      </c>
    </row>
    <row r="78" spans="1:5">
      <c r="A78" s="9">
        <v>7</v>
      </c>
      <c r="B78" s="39" t="s">
        <v>24</v>
      </c>
      <c r="C78" s="9">
        <v>86</v>
      </c>
      <c r="D78" s="9">
        <v>1</v>
      </c>
      <c r="E78" s="9">
        <f t="shared" si="3"/>
        <v>86</v>
      </c>
    </row>
    <row r="79" spans="1:5">
      <c r="A79" s="9">
        <v>8</v>
      </c>
      <c r="B79" s="39" t="s">
        <v>25</v>
      </c>
      <c r="C79" s="9">
        <v>84</v>
      </c>
      <c r="D79" s="9">
        <v>1</v>
      </c>
      <c r="E79" s="9">
        <f t="shared" si="3"/>
        <v>84</v>
      </c>
    </row>
    <row r="80" spans="1:5">
      <c r="A80" s="9">
        <v>9</v>
      </c>
      <c r="B80" s="39" t="s">
        <v>26</v>
      </c>
      <c r="C80" s="9">
        <v>85</v>
      </c>
      <c r="D80" s="9">
        <v>1</v>
      </c>
      <c r="E80" s="9">
        <f t="shared" si="3"/>
        <v>85</v>
      </c>
    </row>
    <row r="81" spans="1:5">
      <c r="A81" s="9">
        <v>10</v>
      </c>
      <c r="B81" s="39" t="s">
        <v>27</v>
      </c>
      <c r="C81" s="9">
        <v>85</v>
      </c>
      <c r="D81" s="9">
        <v>1</v>
      </c>
      <c r="E81" s="9">
        <f t="shared" si="3"/>
        <v>85</v>
      </c>
    </row>
    <row r="82" spans="1:5" ht="19.2" customHeight="1">
      <c r="A82" s="49"/>
      <c r="B82" s="50"/>
      <c r="C82" s="51" t="s">
        <v>28</v>
      </c>
      <c r="D82" s="52"/>
      <c r="E82" s="45">
        <f>SUM(E71:E81)</f>
        <v>870</v>
      </c>
    </row>
    <row r="83" spans="1:5" ht="30.6" customHeight="1" thickBot="1">
      <c r="A83" s="40"/>
      <c r="B83" s="41"/>
      <c r="C83" s="43" t="s">
        <v>29</v>
      </c>
      <c r="D83" s="44"/>
      <c r="E83" s="42"/>
    </row>
    <row r="84" spans="1:5" ht="16.2" thickBot="1">
      <c r="A84" s="14"/>
      <c r="B84" s="15" t="s">
        <v>30</v>
      </c>
      <c r="C84" s="36">
        <f>E82/10*0.4</f>
        <v>34.800000000000004</v>
      </c>
      <c r="D84" s="37"/>
      <c r="E84" s="38"/>
    </row>
    <row r="85" spans="1:5" ht="16.2" thickTop="1"/>
    <row r="86" spans="1:5" ht="15.6" customHeight="1"/>
    <row r="87" spans="1:5" ht="16.2" customHeight="1"/>
    <row r="89" spans="1:5">
      <c r="A89" s="2" t="s">
        <v>31</v>
      </c>
      <c r="B89" s="16">
        <v>0.6</v>
      </c>
    </row>
    <row r="90" spans="1:5" ht="31.2">
      <c r="A90" s="17" t="s">
        <v>8</v>
      </c>
      <c r="B90" s="17" t="s">
        <v>9</v>
      </c>
      <c r="C90" s="17" t="s">
        <v>10</v>
      </c>
      <c r="D90" s="17" t="s">
        <v>11</v>
      </c>
      <c r="E90" s="17" t="s">
        <v>12</v>
      </c>
    </row>
    <row r="91" spans="1:5" ht="31.2">
      <c r="A91" s="53" t="s">
        <v>32</v>
      </c>
      <c r="B91" s="54"/>
      <c r="C91" s="9"/>
      <c r="D91" s="9"/>
      <c r="E91" s="9"/>
    </row>
    <row r="92" spans="1:5">
      <c r="A92" s="9" t="s">
        <v>14</v>
      </c>
      <c r="B92" s="39" t="s">
        <v>33</v>
      </c>
      <c r="C92" s="9">
        <v>85</v>
      </c>
      <c r="D92" s="9">
        <v>0.5</v>
      </c>
      <c r="E92" s="9">
        <f>D92*C92</f>
        <v>42.5</v>
      </c>
    </row>
    <row r="93" spans="1:5" ht="15.6" customHeight="1">
      <c r="A93" s="9" t="s">
        <v>16</v>
      </c>
      <c r="B93" s="39" t="s">
        <v>34</v>
      </c>
      <c r="C93" s="9">
        <v>90</v>
      </c>
      <c r="D93" s="9">
        <v>1</v>
      </c>
      <c r="E93" s="9">
        <f t="shared" ref="E93:E99" si="4">D93*C93</f>
        <v>90</v>
      </c>
    </row>
    <row r="94" spans="1:5">
      <c r="A94" s="9" t="s">
        <v>18</v>
      </c>
      <c r="B94" s="39" t="s">
        <v>35</v>
      </c>
      <c r="C94" s="9">
        <v>85</v>
      </c>
      <c r="D94" s="9">
        <v>0.5</v>
      </c>
      <c r="E94" s="9">
        <f t="shared" si="4"/>
        <v>42.5</v>
      </c>
    </row>
    <row r="95" spans="1:5" ht="31.2">
      <c r="A95" s="53" t="s">
        <v>36</v>
      </c>
      <c r="B95" s="54"/>
      <c r="C95" s="9"/>
      <c r="D95" s="9"/>
      <c r="E95" s="9">
        <f t="shared" si="4"/>
        <v>0</v>
      </c>
    </row>
    <row r="96" spans="1:5">
      <c r="A96" s="9">
        <v>4</v>
      </c>
      <c r="B96" s="39" t="s">
        <v>37</v>
      </c>
      <c r="C96" s="9">
        <v>87</v>
      </c>
      <c r="D96" s="9">
        <v>2</v>
      </c>
      <c r="E96" s="9">
        <f t="shared" si="4"/>
        <v>174</v>
      </c>
    </row>
    <row r="97" spans="1:5" ht="15.6" customHeight="1">
      <c r="A97" s="9">
        <v>5</v>
      </c>
      <c r="B97" s="39" t="s">
        <v>38</v>
      </c>
      <c r="C97" s="9">
        <v>87</v>
      </c>
      <c r="D97" s="9">
        <v>2</v>
      </c>
      <c r="E97" s="9">
        <f t="shared" si="4"/>
        <v>174</v>
      </c>
    </row>
    <row r="98" spans="1:5">
      <c r="A98" s="9">
        <v>6</v>
      </c>
      <c r="B98" s="39" t="s">
        <v>39</v>
      </c>
      <c r="C98" s="9">
        <v>87</v>
      </c>
      <c r="D98" s="9">
        <v>3</v>
      </c>
      <c r="E98" s="9">
        <f t="shared" si="4"/>
        <v>261</v>
      </c>
    </row>
    <row r="99" spans="1:5" ht="31.2">
      <c r="A99" s="53" t="s">
        <v>40</v>
      </c>
      <c r="B99" s="54"/>
      <c r="C99" s="9">
        <v>85</v>
      </c>
      <c r="D99" s="9">
        <v>1</v>
      </c>
      <c r="E99" s="9">
        <f t="shared" si="4"/>
        <v>85</v>
      </c>
    </row>
    <row r="100" spans="1:5">
      <c r="A100" s="55"/>
      <c r="B100" s="55"/>
      <c r="C100" s="56" t="s">
        <v>28</v>
      </c>
      <c r="D100" s="57"/>
      <c r="E100" s="58">
        <f>SUM(E92:E99)</f>
        <v>869</v>
      </c>
    </row>
    <row r="101" spans="1:5" ht="15.6" customHeight="1">
      <c r="A101" s="59"/>
      <c r="B101" s="59"/>
      <c r="C101" s="56" t="s">
        <v>29</v>
      </c>
      <c r="D101" s="57"/>
      <c r="E101" s="60"/>
    </row>
    <row r="102" spans="1:5" ht="15.6" customHeight="1">
      <c r="A102" s="18"/>
      <c r="B102" s="19" t="s">
        <v>41</v>
      </c>
      <c r="C102" s="56">
        <f>E100/10*0.6</f>
        <v>52.14</v>
      </c>
      <c r="D102" s="61"/>
      <c r="E102" s="57"/>
    </row>
    <row r="103" spans="1:5" ht="15.6" customHeight="1"/>
    <row r="104" spans="1:5">
      <c r="A104" s="2" t="s">
        <v>42</v>
      </c>
      <c r="B104" s="2">
        <f>C84+C102</f>
        <v>86.94</v>
      </c>
    </row>
    <row r="105" spans="1:5">
      <c r="C105" s="2" t="s">
        <v>43</v>
      </c>
    </row>
    <row r="110" spans="1:5">
      <c r="C110" s="25" t="s">
        <v>87</v>
      </c>
    </row>
  </sheetData>
  <mergeCells count="21">
    <mergeCell ref="A1:E1"/>
    <mergeCell ref="A2:E2"/>
    <mergeCell ref="A3:E3"/>
    <mergeCell ref="C23:D23"/>
    <mergeCell ref="C24:D24"/>
    <mergeCell ref="A23:A24"/>
    <mergeCell ref="B23:B24"/>
    <mergeCell ref="B39:B40"/>
    <mergeCell ref="E23:E24"/>
    <mergeCell ref="E39:E40"/>
    <mergeCell ref="C25:E25"/>
    <mergeCell ref="A30:B30"/>
    <mergeCell ref="A34:B34"/>
    <mergeCell ref="A38:B38"/>
    <mergeCell ref="C39:D39"/>
    <mergeCell ref="A58:E58"/>
    <mergeCell ref="A59:E59"/>
    <mergeCell ref="A60:E60"/>
    <mergeCell ref="C40:D40"/>
    <mergeCell ref="C41:E41"/>
    <mergeCell ref="A39:A40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2"/>
  <sheetViews>
    <sheetView topLeftCell="A94" workbookViewId="0">
      <selection activeCell="B68" sqref="B68"/>
    </sheetView>
  </sheetViews>
  <sheetFormatPr defaultColWidth="9.109375" defaultRowHeight="15.6"/>
  <cols>
    <col min="1" max="1" width="21.21875" style="2" customWidth="1"/>
    <col min="2" max="2" width="30.77734375" style="2" customWidth="1"/>
    <col min="3" max="3" width="13.77734375" style="2" customWidth="1"/>
    <col min="4" max="4" width="13.5546875" style="2" customWidth="1"/>
    <col min="5" max="5" width="13.77734375" style="2" customWidth="1"/>
    <col min="6" max="6" width="9.109375" style="2"/>
    <col min="7" max="7" width="15.77734375" style="2" customWidth="1"/>
    <col min="8" max="16384" width="9.109375" style="2"/>
  </cols>
  <sheetData>
    <row r="1" spans="1:5">
      <c r="A1" s="87" t="s">
        <v>0</v>
      </c>
      <c r="B1" s="87"/>
      <c r="C1" s="87"/>
      <c r="D1" s="87"/>
      <c r="E1" s="87"/>
    </row>
    <row r="2" spans="1:5">
      <c r="A2" s="87" t="s">
        <v>1</v>
      </c>
      <c r="B2" s="87"/>
      <c r="C2" s="87"/>
      <c r="D2" s="87"/>
      <c r="E2" s="87"/>
    </row>
    <row r="3" spans="1:5">
      <c r="A3" s="87" t="s">
        <v>2</v>
      </c>
      <c r="B3" s="87"/>
      <c r="C3" s="87"/>
      <c r="D3" s="87"/>
      <c r="E3" s="87"/>
    </row>
    <row r="5" spans="1:5">
      <c r="A5" s="24" t="s">
        <v>45</v>
      </c>
      <c r="B5" s="24" t="s">
        <v>55</v>
      </c>
      <c r="C5"/>
      <c r="D5"/>
    </row>
    <row r="6" spans="1:5" ht="23.25" customHeight="1">
      <c r="A6" s="24" t="s">
        <v>3</v>
      </c>
      <c r="B6" s="24" t="s">
        <v>56</v>
      </c>
      <c r="C6"/>
    </row>
    <row r="7" spans="1:5" ht="24" customHeight="1">
      <c r="A7" s="24" t="s">
        <v>4</v>
      </c>
      <c r="B7" s="24" t="s">
        <v>5</v>
      </c>
      <c r="D7"/>
    </row>
    <row r="8" spans="1:5" s="1" customFormat="1" ht="21.75" customHeight="1">
      <c r="A8" s="24" t="s">
        <v>6</v>
      </c>
      <c r="B8" s="24" t="s">
        <v>57</v>
      </c>
      <c r="C8"/>
      <c r="D8"/>
    </row>
    <row r="9" spans="1:5" ht="21" customHeight="1">
      <c r="A9" s="3" t="s">
        <v>7</v>
      </c>
      <c r="B9" s="7">
        <v>0.4</v>
      </c>
    </row>
    <row r="10" spans="1:5" ht="29.25" customHeight="1">
      <c r="A10" s="8" t="s">
        <v>8</v>
      </c>
      <c r="B10" s="8" t="s">
        <v>9</v>
      </c>
      <c r="C10" s="8" t="s">
        <v>10</v>
      </c>
      <c r="D10" s="8" t="s">
        <v>11</v>
      </c>
      <c r="E10" s="8" t="s">
        <v>12</v>
      </c>
    </row>
    <row r="11" spans="1:5" ht="28.5" customHeight="1">
      <c r="A11" s="8"/>
      <c r="B11" s="8" t="s">
        <v>13</v>
      </c>
      <c r="C11" s="8"/>
      <c r="D11" s="8"/>
      <c r="E11" s="8"/>
    </row>
    <row r="12" spans="1:5" ht="33.75" customHeight="1">
      <c r="A12" s="9" t="s">
        <v>14</v>
      </c>
      <c r="B12" s="10" t="s">
        <v>15</v>
      </c>
      <c r="C12" s="9">
        <v>85</v>
      </c>
      <c r="D12" s="9">
        <v>1</v>
      </c>
      <c r="E12" s="9">
        <f>D12*C12</f>
        <v>85</v>
      </c>
    </row>
    <row r="13" spans="1:5" ht="41.25" customHeight="1">
      <c r="A13" s="9" t="s">
        <v>16</v>
      </c>
      <c r="B13" s="10" t="s">
        <v>17</v>
      </c>
      <c r="C13" s="9">
        <v>85</v>
      </c>
      <c r="D13" s="9">
        <v>1</v>
      </c>
      <c r="E13" s="9">
        <f t="shared" ref="E13:E15" si="0">D13*C13</f>
        <v>85</v>
      </c>
    </row>
    <row r="14" spans="1:5" ht="34.5" customHeight="1">
      <c r="A14" s="9" t="s">
        <v>18</v>
      </c>
      <c r="B14" s="10" t="s">
        <v>13</v>
      </c>
      <c r="C14" s="9">
        <v>85</v>
      </c>
      <c r="D14" s="9">
        <v>1</v>
      </c>
      <c r="E14" s="9">
        <f t="shared" si="0"/>
        <v>85</v>
      </c>
    </row>
    <row r="15" spans="1:5" ht="30.75" customHeight="1">
      <c r="A15" s="9" t="s">
        <v>19</v>
      </c>
      <c r="B15" s="10" t="s">
        <v>20</v>
      </c>
      <c r="C15" s="9">
        <v>90</v>
      </c>
      <c r="D15" s="9">
        <v>1</v>
      </c>
      <c r="E15" s="9">
        <f t="shared" si="0"/>
        <v>90</v>
      </c>
    </row>
    <row r="16" spans="1:5" ht="28.5" customHeight="1">
      <c r="A16" s="11"/>
      <c r="B16" s="11" t="s">
        <v>21</v>
      </c>
      <c r="C16" s="12"/>
      <c r="D16" s="12"/>
      <c r="E16" s="9">
        <f t="shared" ref="E16:E22" si="1">D16*C16</f>
        <v>0</v>
      </c>
    </row>
    <row r="17" spans="1:5" ht="27" customHeight="1">
      <c r="A17" s="9">
        <v>5</v>
      </c>
      <c r="B17" s="13" t="s">
        <v>22</v>
      </c>
      <c r="C17" s="9">
        <v>100</v>
      </c>
      <c r="D17" s="9">
        <v>1</v>
      </c>
      <c r="E17" s="9">
        <f t="shared" si="1"/>
        <v>100</v>
      </c>
    </row>
    <row r="18" spans="1:5" ht="24.75" customHeight="1">
      <c r="A18" s="9">
        <v>6</v>
      </c>
      <c r="B18" s="13" t="s">
        <v>23</v>
      </c>
      <c r="C18" s="9">
        <v>85</v>
      </c>
      <c r="D18" s="9">
        <v>1</v>
      </c>
      <c r="E18" s="9">
        <f t="shared" si="1"/>
        <v>85</v>
      </c>
    </row>
    <row r="19" spans="1:5" ht="32.25" customHeight="1">
      <c r="A19" s="9">
        <v>7</v>
      </c>
      <c r="B19" s="13" t="s">
        <v>24</v>
      </c>
      <c r="C19" s="9">
        <v>86</v>
      </c>
      <c r="D19" s="9">
        <v>1</v>
      </c>
      <c r="E19" s="9">
        <f t="shared" si="1"/>
        <v>86</v>
      </c>
    </row>
    <row r="20" spans="1:5" ht="25.5" customHeight="1">
      <c r="A20" s="9">
        <v>8</v>
      </c>
      <c r="B20" s="13" t="s">
        <v>25</v>
      </c>
      <c r="C20" s="9">
        <v>84</v>
      </c>
      <c r="D20" s="9">
        <v>1</v>
      </c>
      <c r="E20" s="9">
        <f t="shared" si="1"/>
        <v>84</v>
      </c>
    </row>
    <row r="21" spans="1:5" ht="30.75" customHeight="1">
      <c r="A21" s="9">
        <v>9</v>
      </c>
      <c r="B21" s="13" t="s">
        <v>26</v>
      </c>
      <c r="C21" s="9">
        <v>85</v>
      </c>
      <c r="D21" s="9">
        <v>1</v>
      </c>
      <c r="E21" s="9">
        <f t="shared" si="1"/>
        <v>85</v>
      </c>
    </row>
    <row r="22" spans="1:5" ht="32.25" customHeight="1">
      <c r="A22" s="9">
        <v>10</v>
      </c>
      <c r="B22" s="13" t="s">
        <v>27</v>
      </c>
      <c r="C22" s="9">
        <v>85</v>
      </c>
      <c r="D22" s="9">
        <v>1</v>
      </c>
      <c r="E22" s="9">
        <f t="shared" si="1"/>
        <v>85</v>
      </c>
    </row>
    <row r="23" spans="1:5" ht="31.5" customHeight="1">
      <c r="A23" s="88"/>
      <c r="B23" s="90"/>
      <c r="C23" s="92" t="s">
        <v>28</v>
      </c>
      <c r="D23" s="93"/>
      <c r="E23" s="94">
        <f>SUM(E12:E22)</f>
        <v>870</v>
      </c>
    </row>
    <row r="24" spans="1:5" ht="35.25" customHeight="1">
      <c r="A24" s="89"/>
      <c r="B24" s="91"/>
      <c r="C24" s="96" t="s">
        <v>29</v>
      </c>
      <c r="D24" s="97"/>
      <c r="E24" s="95"/>
    </row>
    <row r="25" spans="1:5" ht="49.5" customHeight="1">
      <c r="A25" s="14"/>
      <c r="B25" s="15" t="s">
        <v>30</v>
      </c>
      <c r="C25" s="82">
        <f>E23/10*0.4</f>
        <v>34.800000000000004</v>
      </c>
      <c r="D25" s="83"/>
      <c r="E25" s="84"/>
    </row>
    <row r="28" spans="1:5" ht="22.5" customHeight="1">
      <c r="A28" s="2" t="s">
        <v>31</v>
      </c>
      <c r="B28" s="16">
        <v>0.6</v>
      </c>
    </row>
    <row r="29" spans="1:5" ht="31.2">
      <c r="A29" s="17" t="s">
        <v>8</v>
      </c>
      <c r="B29" s="17" t="s">
        <v>9</v>
      </c>
      <c r="C29" s="17" t="s">
        <v>10</v>
      </c>
      <c r="D29" s="17" t="s">
        <v>11</v>
      </c>
      <c r="E29" s="17" t="s">
        <v>12</v>
      </c>
    </row>
    <row r="30" spans="1:5" ht="32.25" customHeight="1">
      <c r="A30" s="85" t="s">
        <v>32</v>
      </c>
      <c r="B30" s="85"/>
      <c r="C30" s="9"/>
      <c r="D30" s="9"/>
      <c r="E30" s="9"/>
    </row>
    <row r="31" spans="1:5" ht="30.75" customHeight="1">
      <c r="A31" s="9" t="s">
        <v>14</v>
      </c>
      <c r="B31" s="13" t="s">
        <v>33</v>
      </c>
      <c r="C31" s="9">
        <v>85</v>
      </c>
      <c r="D31" s="9">
        <v>0.5</v>
      </c>
      <c r="E31" s="9">
        <f>D31*C31</f>
        <v>42.5</v>
      </c>
    </row>
    <row r="32" spans="1:5" ht="28.5" customHeight="1">
      <c r="A32" s="9" t="s">
        <v>16</v>
      </c>
      <c r="B32" s="13" t="s">
        <v>34</v>
      </c>
      <c r="C32" s="9">
        <v>90</v>
      </c>
      <c r="D32" s="9">
        <v>1</v>
      </c>
      <c r="E32" s="9">
        <f t="shared" ref="E32:E38" si="2">D32*C32</f>
        <v>90</v>
      </c>
    </row>
    <row r="33" spans="1:5" ht="24.75" customHeight="1">
      <c r="A33" s="9" t="s">
        <v>18</v>
      </c>
      <c r="B33" s="13" t="s">
        <v>35</v>
      </c>
      <c r="C33" s="9">
        <v>85</v>
      </c>
      <c r="D33" s="9">
        <v>0.5</v>
      </c>
      <c r="E33" s="9">
        <f t="shared" si="2"/>
        <v>42.5</v>
      </c>
    </row>
    <row r="34" spans="1:5" ht="26.25" customHeight="1">
      <c r="A34" s="85" t="s">
        <v>36</v>
      </c>
      <c r="B34" s="85"/>
      <c r="C34" s="9"/>
      <c r="D34" s="9"/>
      <c r="E34" s="9">
        <f t="shared" si="2"/>
        <v>0</v>
      </c>
    </row>
    <row r="35" spans="1:5" ht="26.25" customHeight="1">
      <c r="A35" s="9">
        <v>4</v>
      </c>
      <c r="B35" s="13" t="s">
        <v>37</v>
      </c>
      <c r="C35" s="9">
        <v>87</v>
      </c>
      <c r="D35" s="9">
        <v>2</v>
      </c>
      <c r="E35" s="9">
        <f t="shared" si="2"/>
        <v>174</v>
      </c>
    </row>
    <row r="36" spans="1:5" ht="27" customHeight="1">
      <c r="A36" s="9">
        <v>5</v>
      </c>
      <c r="B36" s="13" t="s">
        <v>38</v>
      </c>
      <c r="C36" s="9">
        <v>87</v>
      </c>
      <c r="D36" s="9">
        <v>2</v>
      </c>
      <c r="E36" s="9">
        <f t="shared" si="2"/>
        <v>174</v>
      </c>
    </row>
    <row r="37" spans="1:5" ht="35.25" customHeight="1">
      <c r="A37" s="9">
        <v>6</v>
      </c>
      <c r="B37" s="13" t="s">
        <v>39</v>
      </c>
      <c r="C37" s="9">
        <v>87</v>
      </c>
      <c r="D37" s="9">
        <v>3</v>
      </c>
      <c r="E37" s="9">
        <f t="shared" si="2"/>
        <v>261</v>
      </c>
    </row>
    <row r="38" spans="1:5" ht="24" customHeight="1">
      <c r="A38" s="85" t="s">
        <v>40</v>
      </c>
      <c r="B38" s="85"/>
      <c r="C38" s="9">
        <v>85</v>
      </c>
      <c r="D38" s="9">
        <v>1</v>
      </c>
      <c r="E38" s="9">
        <f t="shared" si="2"/>
        <v>85</v>
      </c>
    </row>
    <row r="39" spans="1:5" ht="24.75" customHeight="1">
      <c r="A39" s="86"/>
      <c r="B39" s="86"/>
      <c r="C39" s="81" t="s">
        <v>28</v>
      </c>
      <c r="D39" s="81"/>
      <c r="E39" s="81">
        <f>SUM(E31:E38)</f>
        <v>869</v>
      </c>
    </row>
    <row r="40" spans="1:5" ht="23.25" customHeight="1">
      <c r="A40" s="86"/>
      <c r="B40" s="86"/>
      <c r="C40" s="81" t="s">
        <v>29</v>
      </c>
      <c r="D40" s="81"/>
      <c r="E40" s="81"/>
    </row>
    <row r="41" spans="1:5">
      <c r="A41" s="18"/>
      <c r="B41" s="19" t="s">
        <v>41</v>
      </c>
      <c r="C41" s="81">
        <f>E39/10*0.6</f>
        <v>52.14</v>
      </c>
      <c r="D41" s="81"/>
      <c r="E41" s="81"/>
    </row>
    <row r="43" spans="1:5">
      <c r="A43" s="2" t="s">
        <v>42</v>
      </c>
      <c r="B43" s="2">
        <f>C25+C41</f>
        <v>86.94</v>
      </c>
    </row>
    <row r="44" spans="1:5">
      <c r="C44" s="2" t="s">
        <v>43</v>
      </c>
    </row>
    <row r="49" spans="1:5">
      <c r="C49" s="2" t="s">
        <v>44</v>
      </c>
    </row>
    <row r="64" spans="1:5">
      <c r="A64" s="99" t="s">
        <v>0</v>
      </c>
      <c r="B64" s="99"/>
      <c r="C64" s="99"/>
      <c r="D64" s="99"/>
      <c r="E64" s="99"/>
    </row>
    <row r="65" spans="1:5">
      <c r="A65" s="99" t="s">
        <v>1</v>
      </c>
      <c r="B65" s="99"/>
      <c r="C65" s="99"/>
      <c r="D65" s="99"/>
      <c r="E65" s="99"/>
    </row>
    <row r="66" spans="1:5">
      <c r="A66" s="99" t="s">
        <v>2</v>
      </c>
      <c r="B66" s="99"/>
      <c r="C66" s="99"/>
      <c r="D66" s="99"/>
      <c r="E66" s="99"/>
    </row>
    <row r="68" spans="1:5" ht="20.399999999999999" customHeight="1">
      <c r="A68" s="24" t="s">
        <v>45</v>
      </c>
      <c r="B68" s="48" t="s">
        <v>55</v>
      </c>
      <c r="C68"/>
      <c r="D68"/>
    </row>
    <row r="69" spans="1:5">
      <c r="A69" s="24" t="s">
        <v>3</v>
      </c>
      <c r="B69" s="24" t="s">
        <v>56</v>
      </c>
      <c r="C69"/>
    </row>
    <row r="70" spans="1:5">
      <c r="A70" s="24" t="s">
        <v>4</v>
      </c>
      <c r="B70" s="24" t="s">
        <v>5</v>
      </c>
      <c r="D70"/>
    </row>
    <row r="71" spans="1:5" ht="124.8">
      <c r="A71" s="24" t="s">
        <v>6</v>
      </c>
      <c r="B71" s="24" t="s">
        <v>57</v>
      </c>
      <c r="C71"/>
      <c r="D71"/>
      <c r="E71" s="1"/>
    </row>
    <row r="72" spans="1:5">
      <c r="A72" s="3" t="s">
        <v>7</v>
      </c>
      <c r="B72" s="7">
        <v>0.4</v>
      </c>
    </row>
    <row r="73" spans="1:5" ht="31.2">
      <c r="A73" s="8" t="s">
        <v>8</v>
      </c>
      <c r="B73" s="8" t="s">
        <v>9</v>
      </c>
      <c r="C73" s="8" t="s">
        <v>10</v>
      </c>
      <c r="D73" s="8" t="s">
        <v>11</v>
      </c>
      <c r="E73" s="8" t="s">
        <v>12</v>
      </c>
    </row>
    <row r="74" spans="1:5">
      <c r="A74" s="8"/>
      <c r="B74" s="8" t="s">
        <v>13</v>
      </c>
      <c r="C74" s="8"/>
      <c r="D74" s="8"/>
      <c r="E74" s="8"/>
    </row>
    <row r="75" spans="1:5">
      <c r="A75" s="9" t="s">
        <v>14</v>
      </c>
      <c r="B75" s="10" t="s">
        <v>15</v>
      </c>
      <c r="C75" s="9">
        <v>85</v>
      </c>
      <c r="D75" s="9">
        <v>1</v>
      </c>
      <c r="E75" s="9">
        <f>D75*C75</f>
        <v>85</v>
      </c>
    </row>
    <row r="76" spans="1:5">
      <c r="A76" s="9" t="s">
        <v>16</v>
      </c>
      <c r="B76" s="10" t="s">
        <v>17</v>
      </c>
      <c r="C76" s="9">
        <v>85</v>
      </c>
      <c r="D76" s="9">
        <v>1</v>
      </c>
      <c r="E76" s="9">
        <f t="shared" ref="E76:E85" si="3">D76*C76</f>
        <v>85</v>
      </c>
    </row>
    <row r="77" spans="1:5">
      <c r="A77" s="9" t="s">
        <v>18</v>
      </c>
      <c r="B77" s="10" t="s">
        <v>13</v>
      </c>
      <c r="C77" s="9">
        <v>85</v>
      </c>
      <c r="D77" s="9">
        <v>1</v>
      </c>
      <c r="E77" s="9">
        <f t="shared" si="3"/>
        <v>85</v>
      </c>
    </row>
    <row r="78" spans="1:5">
      <c r="A78" s="9" t="s">
        <v>19</v>
      </c>
      <c r="B78" s="10" t="s">
        <v>20</v>
      </c>
      <c r="C78" s="9">
        <v>90</v>
      </c>
      <c r="D78" s="9">
        <v>1</v>
      </c>
      <c r="E78" s="9">
        <f t="shared" si="3"/>
        <v>90</v>
      </c>
    </row>
    <row r="79" spans="1:5">
      <c r="A79" s="11"/>
      <c r="B79" s="11" t="s">
        <v>21</v>
      </c>
      <c r="C79" s="12"/>
      <c r="D79" s="12"/>
      <c r="E79" s="9">
        <f t="shared" si="3"/>
        <v>0</v>
      </c>
    </row>
    <row r="80" spans="1:5">
      <c r="A80" s="9">
        <v>5</v>
      </c>
      <c r="B80" s="21" t="s">
        <v>22</v>
      </c>
      <c r="C80" s="9">
        <v>100</v>
      </c>
      <c r="D80" s="9">
        <v>1</v>
      </c>
      <c r="E80" s="9">
        <f t="shared" si="3"/>
        <v>100</v>
      </c>
    </row>
    <row r="81" spans="1:5">
      <c r="A81" s="9">
        <v>6</v>
      </c>
      <c r="B81" s="21" t="s">
        <v>23</v>
      </c>
      <c r="C81" s="9">
        <v>85</v>
      </c>
      <c r="D81" s="9">
        <v>1</v>
      </c>
      <c r="E81" s="9">
        <f t="shared" si="3"/>
        <v>85</v>
      </c>
    </row>
    <row r="82" spans="1:5">
      <c r="A82" s="9">
        <v>7</v>
      </c>
      <c r="B82" s="21" t="s">
        <v>24</v>
      </c>
      <c r="C82" s="9">
        <v>86</v>
      </c>
      <c r="D82" s="9">
        <v>1</v>
      </c>
      <c r="E82" s="9">
        <f t="shared" si="3"/>
        <v>86</v>
      </c>
    </row>
    <row r="83" spans="1:5">
      <c r="A83" s="9">
        <v>8</v>
      </c>
      <c r="B83" s="21" t="s">
        <v>25</v>
      </c>
      <c r="C83" s="9">
        <v>84</v>
      </c>
      <c r="D83" s="9">
        <v>1</v>
      </c>
      <c r="E83" s="9">
        <f t="shared" si="3"/>
        <v>84</v>
      </c>
    </row>
    <row r="84" spans="1:5">
      <c r="A84" s="9">
        <v>9</v>
      </c>
      <c r="B84" s="21" t="s">
        <v>26</v>
      </c>
      <c r="C84" s="9">
        <v>85</v>
      </c>
      <c r="D84" s="9">
        <v>1</v>
      </c>
      <c r="E84" s="9">
        <f t="shared" si="3"/>
        <v>85</v>
      </c>
    </row>
    <row r="85" spans="1:5">
      <c r="A85" s="9">
        <v>10</v>
      </c>
      <c r="B85" s="21" t="s">
        <v>27</v>
      </c>
      <c r="C85" s="9">
        <v>85</v>
      </c>
      <c r="D85" s="9">
        <v>1</v>
      </c>
      <c r="E85" s="9">
        <f t="shared" si="3"/>
        <v>85</v>
      </c>
    </row>
    <row r="86" spans="1:5">
      <c r="A86" s="88"/>
      <c r="B86" s="90"/>
      <c r="C86" s="92" t="s">
        <v>28</v>
      </c>
      <c r="D86" s="93"/>
      <c r="E86" s="100">
        <f>SUM(E75:E85)</f>
        <v>870</v>
      </c>
    </row>
    <row r="87" spans="1:5" ht="16.2" thickBot="1">
      <c r="A87" s="89"/>
      <c r="B87" s="91"/>
      <c r="C87" s="96" t="s">
        <v>29</v>
      </c>
      <c r="D87" s="97"/>
      <c r="E87" s="101"/>
    </row>
    <row r="88" spans="1:5" ht="16.2" thickBot="1">
      <c r="A88" s="14"/>
      <c r="B88" s="15" t="s">
        <v>30</v>
      </c>
      <c r="C88" s="82">
        <f>E86/10*0.4</f>
        <v>34.800000000000004</v>
      </c>
      <c r="D88" s="83"/>
      <c r="E88" s="84"/>
    </row>
    <row r="89" spans="1:5" ht="16.2" thickTop="1"/>
    <row r="91" spans="1:5">
      <c r="A91" s="2" t="s">
        <v>31</v>
      </c>
      <c r="B91" s="16">
        <v>0.6</v>
      </c>
    </row>
    <row r="92" spans="1:5" ht="31.2">
      <c r="A92" s="17" t="s">
        <v>8</v>
      </c>
      <c r="B92" s="17" t="s">
        <v>9</v>
      </c>
      <c r="C92" s="17" t="s">
        <v>10</v>
      </c>
      <c r="D92" s="17" t="s">
        <v>11</v>
      </c>
      <c r="E92" s="17" t="s">
        <v>12</v>
      </c>
    </row>
    <row r="93" spans="1:5">
      <c r="A93" s="85" t="s">
        <v>32</v>
      </c>
      <c r="B93" s="85"/>
      <c r="C93" s="9"/>
      <c r="D93" s="9"/>
      <c r="E93" s="9"/>
    </row>
    <row r="94" spans="1:5">
      <c r="A94" s="9" t="s">
        <v>14</v>
      </c>
      <c r="B94" s="21" t="s">
        <v>33</v>
      </c>
      <c r="C94" s="9">
        <v>85</v>
      </c>
      <c r="D94" s="9">
        <v>0.5</v>
      </c>
      <c r="E94" s="9">
        <f>D94*C94</f>
        <v>42.5</v>
      </c>
    </row>
    <row r="95" spans="1:5">
      <c r="A95" s="9" t="s">
        <v>16</v>
      </c>
      <c r="B95" s="21" t="s">
        <v>34</v>
      </c>
      <c r="C95" s="9">
        <v>90</v>
      </c>
      <c r="D95" s="9">
        <v>1</v>
      </c>
      <c r="E95" s="9">
        <f t="shared" ref="E95:E101" si="4">D95*C95</f>
        <v>90</v>
      </c>
    </row>
    <row r="96" spans="1:5">
      <c r="A96" s="9" t="s">
        <v>18</v>
      </c>
      <c r="B96" s="21" t="s">
        <v>35</v>
      </c>
      <c r="C96" s="9">
        <v>86</v>
      </c>
      <c r="D96" s="9">
        <v>0.5</v>
      </c>
      <c r="E96" s="9">
        <f t="shared" si="4"/>
        <v>43</v>
      </c>
    </row>
    <row r="97" spans="1:5">
      <c r="A97" s="85" t="s">
        <v>36</v>
      </c>
      <c r="B97" s="85"/>
      <c r="C97" s="9"/>
      <c r="D97" s="9"/>
      <c r="E97" s="9">
        <f t="shared" si="4"/>
        <v>0</v>
      </c>
    </row>
    <row r="98" spans="1:5">
      <c r="A98" s="9">
        <v>4</v>
      </c>
      <c r="B98" s="21" t="s">
        <v>37</v>
      </c>
      <c r="C98" s="9">
        <v>87</v>
      </c>
      <c r="D98" s="9">
        <v>2</v>
      </c>
      <c r="E98" s="9">
        <f t="shared" si="4"/>
        <v>174</v>
      </c>
    </row>
    <row r="99" spans="1:5">
      <c r="A99" s="9">
        <v>5</v>
      </c>
      <c r="B99" s="21" t="s">
        <v>38</v>
      </c>
      <c r="C99" s="9">
        <v>87</v>
      </c>
      <c r="D99" s="9">
        <v>2</v>
      </c>
      <c r="E99" s="9">
        <f t="shared" si="4"/>
        <v>174</v>
      </c>
    </row>
    <row r="100" spans="1:5">
      <c r="A100" s="9">
        <v>6</v>
      </c>
      <c r="B100" s="21" t="s">
        <v>39</v>
      </c>
      <c r="C100" s="9">
        <v>87</v>
      </c>
      <c r="D100" s="9">
        <v>3</v>
      </c>
      <c r="E100" s="9">
        <f t="shared" si="4"/>
        <v>261</v>
      </c>
    </row>
    <row r="101" spans="1:5">
      <c r="A101" s="85" t="s">
        <v>40</v>
      </c>
      <c r="B101" s="85"/>
      <c r="C101" s="9">
        <v>87</v>
      </c>
      <c r="D101" s="9">
        <v>1</v>
      </c>
      <c r="E101" s="9">
        <f t="shared" si="4"/>
        <v>87</v>
      </c>
    </row>
    <row r="102" spans="1:5">
      <c r="A102" s="86"/>
      <c r="B102" s="86"/>
      <c r="C102" s="81" t="s">
        <v>28</v>
      </c>
      <c r="D102" s="81"/>
      <c r="E102" s="81">
        <f>SUM(E94:E101)</f>
        <v>871.5</v>
      </c>
    </row>
    <row r="103" spans="1:5">
      <c r="A103" s="86"/>
      <c r="B103" s="86"/>
      <c r="C103" s="81" t="s">
        <v>29</v>
      </c>
      <c r="D103" s="81"/>
      <c r="E103" s="81"/>
    </row>
    <row r="104" spans="1:5">
      <c r="A104" s="18"/>
      <c r="B104" s="19" t="s">
        <v>41</v>
      </c>
      <c r="C104" s="81">
        <f>E102/10*0.6</f>
        <v>52.29</v>
      </c>
      <c r="D104" s="81"/>
      <c r="E104" s="81"/>
    </row>
    <row r="106" spans="1:5">
      <c r="A106" s="2" t="s">
        <v>42</v>
      </c>
      <c r="B106" s="2">
        <f>C88+C104</f>
        <v>87.09</v>
      </c>
    </row>
    <row r="107" spans="1:5">
      <c r="C107" s="2" t="s">
        <v>43</v>
      </c>
    </row>
    <row r="112" spans="1:5">
      <c r="C112" s="2" t="s">
        <v>86</v>
      </c>
    </row>
  </sheetData>
  <mergeCells count="36">
    <mergeCell ref="C104:E104"/>
    <mergeCell ref="C88:E88"/>
    <mergeCell ref="A93:B93"/>
    <mergeCell ref="A97:B97"/>
    <mergeCell ref="A101:B101"/>
    <mergeCell ref="A102:A103"/>
    <mergeCell ref="B102:B103"/>
    <mergeCell ref="C102:D102"/>
    <mergeCell ref="E102:E103"/>
    <mergeCell ref="C103:D103"/>
    <mergeCell ref="A64:E64"/>
    <mergeCell ref="A65:E65"/>
    <mergeCell ref="A66:E66"/>
    <mergeCell ref="A86:A87"/>
    <mergeCell ref="B86:B87"/>
    <mergeCell ref="C86:D86"/>
    <mergeCell ref="E86:E87"/>
    <mergeCell ref="C87:D87"/>
    <mergeCell ref="A1:E1"/>
    <mergeCell ref="A2:E2"/>
    <mergeCell ref="A3:E3"/>
    <mergeCell ref="C23:D23"/>
    <mergeCell ref="C24:D24"/>
    <mergeCell ref="C40:D40"/>
    <mergeCell ref="C41:E41"/>
    <mergeCell ref="A23:A24"/>
    <mergeCell ref="A39:A40"/>
    <mergeCell ref="B23:B24"/>
    <mergeCell ref="B39:B40"/>
    <mergeCell ref="E23:E24"/>
    <mergeCell ref="E39:E40"/>
    <mergeCell ref="C25:E25"/>
    <mergeCell ref="A30:B30"/>
    <mergeCell ref="A34:B34"/>
    <mergeCell ref="A38:B38"/>
    <mergeCell ref="C39:D3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"/>
    </sheetView>
  </sheetViews>
  <sheetFormatPr defaultColWidth="8.77734375" defaultRowHeight="14.4"/>
  <sheetData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E2" sqref="E2"/>
    </sheetView>
  </sheetViews>
  <sheetFormatPr defaultColWidth="8.77734375" defaultRowHeight="14.4"/>
  <cols>
    <col min="1" max="1" width="9.5546875" customWidth="1"/>
    <col min="2" max="2" width="23.33203125" customWidth="1"/>
    <col min="3" max="3" width="15.109375" customWidth="1"/>
    <col min="4" max="4" width="25.109375" customWidth="1"/>
  </cols>
  <sheetData>
    <row r="1" spans="1:4">
      <c r="A1" s="98" t="s">
        <v>78</v>
      </c>
      <c r="B1" s="98"/>
      <c r="C1" s="98"/>
      <c r="D1" s="98"/>
    </row>
    <row r="2" spans="1:4">
      <c r="A2" s="98" t="s">
        <v>76</v>
      </c>
      <c r="B2" s="98"/>
      <c r="C2" s="98"/>
      <c r="D2" s="98"/>
    </row>
    <row r="3" spans="1:4">
      <c r="A3" s="98" t="s">
        <v>77</v>
      </c>
      <c r="B3" s="98"/>
      <c r="C3" s="98"/>
      <c r="D3" s="98"/>
    </row>
    <row r="4" spans="1:4">
      <c r="A4" s="98" t="s">
        <v>2</v>
      </c>
      <c r="B4" s="98"/>
      <c r="C4" s="98"/>
      <c r="D4" s="98"/>
    </row>
    <row r="5" spans="1:4" ht="41.4">
      <c r="A5" s="22" t="s">
        <v>45</v>
      </c>
      <c r="B5" s="22" t="s">
        <v>46</v>
      </c>
    </row>
    <row r="6" spans="1:4">
      <c r="A6" s="22" t="s">
        <v>3</v>
      </c>
      <c r="B6" s="22" t="s">
        <v>47</v>
      </c>
    </row>
    <row r="7" spans="1:4" ht="27.6">
      <c r="A7" s="22" t="s">
        <v>4</v>
      </c>
      <c r="B7" s="22" t="s">
        <v>48</v>
      </c>
    </row>
    <row r="8" spans="1:4" ht="55.2">
      <c r="A8" s="22" t="s">
        <v>6</v>
      </c>
      <c r="B8" s="22" t="s">
        <v>49</v>
      </c>
    </row>
    <row r="10" spans="1:4">
      <c r="A10" s="33" t="s">
        <v>72</v>
      </c>
      <c r="B10" s="33" t="s">
        <v>73</v>
      </c>
      <c r="C10" s="33" t="s">
        <v>74</v>
      </c>
      <c r="D10" s="33" t="s">
        <v>75</v>
      </c>
    </row>
    <row r="11" spans="1:4">
      <c r="A11" s="34">
        <v>1</v>
      </c>
      <c r="B11" s="33" t="s">
        <v>79</v>
      </c>
      <c r="C11" s="34">
        <v>83.39</v>
      </c>
      <c r="D11" s="34"/>
    </row>
    <row r="12" spans="1:4">
      <c r="A12" s="34">
        <v>2</v>
      </c>
      <c r="B12" s="33" t="s">
        <v>80</v>
      </c>
      <c r="C12" s="34"/>
      <c r="D12" s="34"/>
    </row>
    <row r="13" spans="1:4">
      <c r="A13" s="34"/>
      <c r="B13" s="33" t="s">
        <v>81</v>
      </c>
      <c r="C13" s="34">
        <f>SUM(C11:C12)</f>
        <v>83.39</v>
      </c>
      <c r="D13" s="34"/>
    </row>
    <row r="14" spans="1:4">
      <c r="A14" s="34"/>
      <c r="B14" s="33" t="s">
        <v>82</v>
      </c>
      <c r="C14" s="34">
        <f>C13/2</f>
        <v>41.695</v>
      </c>
      <c r="D14" s="34"/>
    </row>
    <row r="15" spans="1:4">
      <c r="D15" s="32" t="s">
        <v>43</v>
      </c>
    </row>
    <row r="19" spans="4:4">
      <c r="D19" s="32" t="s">
        <v>83</v>
      </c>
    </row>
  </sheetData>
  <mergeCells count="4">
    <mergeCell ref="A1:D1"/>
    <mergeCell ref="A2:D2"/>
    <mergeCell ref="A3:D3"/>
    <mergeCell ref="A4:D4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opLeftCell="A10" workbookViewId="0">
      <selection activeCell="C24" sqref="C24"/>
    </sheetView>
  </sheetViews>
  <sheetFormatPr defaultColWidth="8.77734375" defaultRowHeight="14.4"/>
  <cols>
    <col min="1" max="1" width="10.6640625" customWidth="1"/>
    <col min="2" max="2" width="23.33203125" customWidth="1"/>
    <col min="3" max="3" width="15.109375" customWidth="1"/>
    <col min="4" max="4" width="25.109375" customWidth="1"/>
  </cols>
  <sheetData>
    <row r="1" spans="1:4">
      <c r="A1" s="98" t="s">
        <v>78</v>
      </c>
      <c r="B1" s="98"/>
      <c r="C1" s="98"/>
      <c r="D1" s="98"/>
    </row>
    <row r="2" spans="1:4">
      <c r="A2" s="98" t="s">
        <v>76</v>
      </c>
      <c r="B2" s="98"/>
      <c r="C2" s="98"/>
      <c r="D2" s="98"/>
    </row>
    <row r="3" spans="1:4">
      <c r="A3" s="98" t="s">
        <v>77</v>
      </c>
      <c r="B3" s="98"/>
      <c r="C3" s="98"/>
      <c r="D3" s="98"/>
    </row>
    <row r="4" spans="1:4">
      <c r="A4" s="98" t="s">
        <v>2</v>
      </c>
      <c r="B4" s="98"/>
      <c r="C4" s="98"/>
      <c r="D4" s="98"/>
    </row>
    <row r="6" spans="1:4" ht="46.8">
      <c r="A6" s="24" t="s">
        <v>45</v>
      </c>
      <c r="B6" s="24" t="s">
        <v>53</v>
      </c>
    </row>
    <row r="7" spans="1:4" ht="15.6">
      <c r="A7" s="24" t="s">
        <v>3</v>
      </c>
      <c r="B7" s="25">
        <v>2018750040</v>
      </c>
    </row>
    <row r="8" spans="1:4" ht="31.2">
      <c r="A8" s="24" t="s">
        <v>4</v>
      </c>
      <c r="B8" s="24" t="s">
        <v>5</v>
      </c>
    </row>
    <row r="9" spans="1:4" ht="140.4">
      <c r="A9" s="26" t="s">
        <v>6</v>
      </c>
      <c r="B9" s="26" t="s">
        <v>54</v>
      </c>
    </row>
    <row r="11" spans="1:4">
      <c r="A11" s="33" t="s">
        <v>72</v>
      </c>
      <c r="B11" s="33" t="s">
        <v>73</v>
      </c>
      <c r="C11" s="33" t="s">
        <v>74</v>
      </c>
      <c r="D11" s="33" t="s">
        <v>75</v>
      </c>
    </row>
    <row r="12" spans="1:4">
      <c r="A12" s="34">
        <v>1</v>
      </c>
      <c r="B12" s="33" t="s">
        <v>79</v>
      </c>
      <c r="C12" s="34">
        <v>86.94</v>
      </c>
      <c r="D12" s="34"/>
    </row>
    <row r="13" spans="1:4">
      <c r="A13" s="34">
        <v>2</v>
      </c>
      <c r="B13" s="33" t="s">
        <v>80</v>
      </c>
      <c r="C13" s="34"/>
      <c r="D13" s="34"/>
    </row>
    <row r="14" spans="1:4">
      <c r="A14" s="34"/>
      <c r="B14" s="33" t="s">
        <v>81</v>
      </c>
      <c r="C14" s="34">
        <f>SUM(C12:C13)</f>
        <v>86.94</v>
      </c>
      <c r="D14" s="34"/>
    </row>
    <row r="15" spans="1:4">
      <c r="A15" s="34"/>
      <c r="B15" s="33" t="s">
        <v>82</v>
      </c>
      <c r="C15" s="34">
        <f>C14/2</f>
        <v>43.47</v>
      </c>
      <c r="D15" s="34"/>
    </row>
    <row r="16" spans="1:4">
      <c r="D16" s="32" t="s">
        <v>43</v>
      </c>
    </row>
    <row r="20" spans="4:4">
      <c r="D20" s="32" t="s">
        <v>83</v>
      </c>
    </row>
  </sheetData>
  <mergeCells count="4">
    <mergeCell ref="A1:D1"/>
    <mergeCell ref="A2:D2"/>
    <mergeCell ref="A3:D3"/>
    <mergeCell ref="A4:D4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C17" sqref="C17"/>
    </sheetView>
  </sheetViews>
  <sheetFormatPr defaultColWidth="8.77734375" defaultRowHeight="14.4"/>
  <cols>
    <col min="1" max="1" width="7.44140625" customWidth="1"/>
    <col min="2" max="2" width="23.33203125" customWidth="1"/>
    <col min="3" max="3" width="15.109375" customWidth="1"/>
    <col min="4" max="4" width="25.109375" customWidth="1"/>
  </cols>
  <sheetData>
    <row r="1" spans="1:6">
      <c r="A1" s="98" t="s">
        <v>78</v>
      </c>
      <c r="B1" s="98"/>
      <c r="C1" s="98"/>
      <c r="D1" s="98"/>
    </row>
    <row r="2" spans="1:6">
      <c r="A2" s="98" t="s">
        <v>76</v>
      </c>
      <c r="B2" s="98"/>
      <c r="C2" s="98"/>
      <c r="D2" s="98"/>
    </row>
    <row r="3" spans="1:6">
      <c r="A3" s="98" t="s">
        <v>77</v>
      </c>
      <c r="B3" s="98"/>
      <c r="C3" s="98"/>
      <c r="D3" s="98"/>
    </row>
    <row r="4" spans="1:6">
      <c r="A4" s="98" t="s">
        <v>2</v>
      </c>
      <c r="B4" s="98"/>
      <c r="C4" s="98"/>
      <c r="D4" s="98"/>
    </row>
    <row r="6" spans="1:6" ht="46.8">
      <c r="A6" s="24" t="s">
        <v>45</v>
      </c>
      <c r="B6" s="24" t="s">
        <v>67</v>
      </c>
    </row>
    <row r="7" spans="1:6" ht="15.6">
      <c r="A7" s="24" t="s">
        <v>3</v>
      </c>
      <c r="B7" s="24" t="s">
        <v>68</v>
      </c>
    </row>
    <row r="8" spans="1:6" ht="31.2">
      <c r="A8" s="24" t="s">
        <v>4</v>
      </c>
      <c r="B8" s="24" t="s">
        <v>69</v>
      </c>
    </row>
    <row r="9" spans="1:6" ht="78">
      <c r="A9" s="24" t="s">
        <v>6</v>
      </c>
      <c r="B9" s="24" t="s">
        <v>85</v>
      </c>
      <c r="F9" s="24" t="s">
        <v>84</v>
      </c>
    </row>
    <row r="11" spans="1:6">
      <c r="A11" s="33" t="s">
        <v>72</v>
      </c>
      <c r="B11" s="33" t="s">
        <v>73</v>
      </c>
      <c r="C11" s="33" t="s">
        <v>74</v>
      </c>
      <c r="D11" s="33" t="s">
        <v>75</v>
      </c>
    </row>
    <row r="12" spans="1:6">
      <c r="A12" s="34">
        <v>1</v>
      </c>
      <c r="B12" s="33" t="s">
        <v>79</v>
      </c>
      <c r="C12" s="34">
        <v>83.26</v>
      </c>
      <c r="D12" s="34"/>
    </row>
    <row r="13" spans="1:6">
      <c r="A13" s="34">
        <v>2</v>
      </c>
      <c r="B13" s="33" t="s">
        <v>80</v>
      </c>
      <c r="C13" s="34"/>
      <c r="D13" s="34"/>
    </row>
    <row r="14" spans="1:6">
      <c r="A14" s="34"/>
      <c r="B14" s="33" t="s">
        <v>81</v>
      </c>
      <c r="C14" s="34">
        <f>SUM(C12:C13)</f>
        <v>83.26</v>
      </c>
      <c r="D14" s="34"/>
    </row>
    <row r="15" spans="1:6">
      <c r="A15" s="34"/>
      <c r="B15" s="33" t="s">
        <v>82</v>
      </c>
      <c r="C15" s="34">
        <f>C14/2</f>
        <v>41.63</v>
      </c>
      <c r="D15" s="34"/>
    </row>
    <row r="16" spans="1:6">
      <c r="D16" s="32" t="s">
        <v>43</v>
      </c>
    </row>
    <row r="20" spans="4:4">
      <c r="D20" s="32" t="s">
        <v>83</v>
      </c>
    </row>
  </sheetData>
  <mergeCells count="4">
    <mergeCell ref="A1:D1"/>
    <mergeCell ref="A2:D2"/>
    <mergeCell ref="A3:D3"/>
    <mergeCell ref="A4:D4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topLeftCell="A9" workbookViewId="0">
      <selection activeCell="C13" sqref="C13"/>
    </sheetView>
  </sheetViews>
  <sheetFormatPr defaultColWidth="8.77734375" defaultRowHeight="14.4"/>
  <cols>
    <col min="1" max="1" width="7.44140625" customWidth="1"/>
    <col min="2" max="2" width="23.33203125" customWidth="1"/>
    <col min="3" max="3" width="15.109375" customWidth="1"/>
    <col min="4" max="4" width="25.109375" customWidth="1"/>
  </cols>
  <sheetData>
    <row r="1" spans="1:4">
      <c r="A1" s="98" t="s">
        <v>78</v>
      </c>
      <c r="B1" s="98"/>
      <c r="C1" s="98"/>
      <c r="D1" s="98"/>
    </row>
    <row r="2" spans="1:4">
      <c r="A2" s="98" t="s">
        <v>76</v>
      </c>
      <c r="B2" s="98"/>
      <c r="C2" s="98"/>
      <c r="D2" s="98"/>
    </row>
    <row r="3" spans="1:4">
      <c r="A3" s="98" t="s">
        <v>77</v>
      </c>
      <c r="B3" s="98"/>
      <c r="C3" s="98"/>
      <c r="D3" s="98"/>
    </row>
    <row r="4" spans="1:4">
      <c r="A4" s="98" t="s">
        <v>2</v>
      </c>
      <c r="B4" s="98"/>
      <c r="C4" s="98"/>
      <c r="D4" s="98"/>
    </row>
    <row r="6" spans="1:4" ht="46.8">
      <c r="A6" s="24" t="s">
        <v>45</v>
      </c>
      <c r="B6" s="24" t="s">
        <v>55</v>
      </c>
    </row>
    <row r="7" spans="1:4" ht="15.6">
      <c r="A7" s="24" t="s">
        <v>3</v>
      </c>
      <c r="B7" s="24" t="s">
        <v>56</v>
      </c>
    </row>
    <row r="8" spans="1:4" ht="31.2">
      <c r="A8" s="24" t="s">
        <v>4</v>
      </c>
      <c r="B8" s="24" t="s">
        <v>5</v>
      </c>
    </row>
    <row r="9" spans="1:4" ht="140.4">
      <c r="A9" s="24" t="s">
        <v>6</v>
      </c>
      <c r="B9" s="24" t="s">
        <v>57</v>
      </c>
    </row>
    <row r="11" spans="1:4">
      <c r="A11" s="33" t="s">
        <v>72</v>
      </c>
      <c r="B11" s="33" t="s">
        <v>73</v>
      </c>
      <c r="C11" s="33" t="s">
        <v>74</v>
      </c>
      <c r="D11" s="33" t="s">
        <v>75</v>
      </c>
    </row>
    <row r="12" spans="1:4">
      <c r="A12" s="34">
        <v>1</v>
      </c>
      <c r="B12" s="33" t="s">
        <v>79</v>
      </c>
      <c r="C12" s="34">
        <v>86.94</v>
      </c>
      <c r="D12" s="34"/>
    </row>
    <row r="13" spans="1:4">
      <c r="A13" s="34">
        <v>2</v>
      </c>
      <c r="B13" s="33" t="s">
        <v>80</v>
      </c>
      <c r="C13" s="34"/>
      <c r="D13" s="34"/>
    </row>
    <row r="14" spans="1:4">
      <c r="A14" s="34"/>
      <c r="B14" s="33" t="s">
        <v>81</v>
      </c>
      <c r="C14" s="34">
        <f>SUM(C12:C13)</f>
        <v>86.94</v>
      </c>
      <c r="D14" s="34"/>
    </row>
    <row r="15" spans="1:4">
      <c r="A15" s="34"/>
      <c r="B15" s="33" t="s">
        <v>82</v>
      </c>
      <c r="C15" s="34">
        <f>C14/2</f>
        <v>43.47</v>
      </c>
      <c r="D15" s="34"/>
    </row>
    <row r="16" spans="1:4">
      <c r="D16" s="32" t="s">
        <v>43</v>
      </c>
    </row>
    <row r="20" spans="4:4">
      <c r="D20" s="32" t="s">
        <v>83</v>
      </c>
    </row>
  </sheetData>
  <mergeCells count="4">
    <mergeCell ref="A1:D1"/>
    <mergeCell ref="A2:D2"/>
    <mergeCell ref="A3:D3"/>
    <mergeCell ref="A4:D4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topLeftCell="A7" workbookViewId="0">
      <selection activeCell="C19" sqref="C19"/>
    </sheetView>
  </sheetViews>
  <sheetFormatPr defaultColWidth="8.77734375" defaultRowHeight="14.4"/>
  <cols>
    <col min="1" max="1" width="7.44140625" customWidth="1"/>
    <col min="2" max="2" width="23.33203125" customWidth="1"/>
    <col min="3" max="3" width="15.109375" customWidth="1"/>
    <col min="4" max="4" width="25.109375" customWidth="1"/>
  </cols>
  <sheetData>
    <row r="1" spans="1:4">
      <c r="A1" s="98" t="s">
        <v>78</v>
      </c>
      <c r="B1" s="98"/>
      <c r="C1" s="98"/>
      <c r="D1" s="98"/>
    </row>
    <row r="2" spans="1:4">
      <c r="A2" s="98" t="s">
        <v>76</v>
      </c>
      <c r="B2" s="98"/>
      <c r="C2" s="98"/>
      <c r="D2" s="98"/>
    </row>
    <row r="3" spans="1:4">
      <c r="A3" s="98" t="s">
        <v>77</v>
      </c>
      <c r="B3" s="98"/>
      <c r="C3" s="98"/>
      <c r="D3" s="98"/>
    </row>
    <row r="4" spans="1:4">
      <c r="A4" s="98" t="s">
        <v>2</v>
      </c>
      <c r="B4" s="98"/>
      <c r="C4" s="98"/>
      <c r="D4" s="98"/>
    </row>
    <row r="6" spans="1:4" ht="46.8">
      <c r="A6" s="24" t="s">
        <v>45</v>
      </c>
      <c r="B6" s="24" t="s">
        <v>50</v>
      </c>
    </row>
    <row r="7" spans="1:4" ht="15.6">
      <c r="A7" s="24" t="s">
        <v>3</v>
      </c>
      <c r="B7" s="24" t="s">
        <v>51</v>
      </c>
    </row>
    <row r="8" spans="1:4" ht="31.2">
      <c r="A8" s="24" t="s">
        <v>4</v>
      </c>
      <c r="B8" s="24" t="s">
        <v>5</v>
      </c>
    </row>
    <row r="9" spans="1:4" ht="140.4">
      <c r="A9" s="24" t="s">
        <v>6</v>
      </c>
      <c r="B9" s="24" t="s">
        <v>52</v>
      </c>
    </row>
    <row r="11" spans="1:4">
      <c r="A11" s="33" t="s">
        <v>72</v>
      </c>
      <c r="B11" s="33" t="s">
        <v>73</v>
      </c>
      <c r="C11" s="33" t="s">
        <v>74</v>
      </c>
      <c r="D11" s="33" t="s">
        <v>75</v>
      </c>
    </row>
    <row r="12" spans="1:4">
      <c r="A12" s="34">
        <v>1</v>
      </c>
      <c r="B12" s="33" t="s">
        <v>79</v>
      </c>
      <c r="C12" s="34">
        <v>85.76</v>
      </c>
      <c r="D12" s="34"/>
    </row>
    <row r="13" spans="1:4">
      <c r="A13" s="34">
        <v>2</v>
      </c>
      <c r="B13" s="33" t="s">
        <v>80</v>
      </c>
      <c r="C13" s="34"/>
      <c r="D13" s="34"/>
    </row>
    <row r="14" spans="1:4">
      <c r="A14" s="34"/>
      <c r="B14" s="33" t="s">
        <v>81</v>
      </c>
      <c r="C14" s="34">
        <f>SUM(C12:C13)</f>
        <v>85.76</v>
      </c>
      <c r="D14" s="34"/>
    </row>
    <row r="15" spans="1:4">
      <c r="A15" s="34"/>
      <c r="B15" s="33" t="s">
        <v>82</v>
      </c>
      <c r="C15" s="34">
        <f>C14/2</f>
        <v>42.88</v>
      </c>
      <c r="D15" s="34"/>
    </row>
    <row r="16" spans="1:4">
      <c r="D16" s="32" t="s">
        <v>43</v>
      </c>
    </row>
    <row r="20" spans="4:4">
      <c r="D20" s="32" t="s">
        <v>83</v>
      </c>
    </row>
  </sheetData>
  <mergeCells count="4">
    <mergeCell ref="A1:D1"/>
    <mergeCell ref="A2:D2"/>
    <mergeCell ref="A3:D3"/>
    <mergeCell ref="A4:D4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topLeftCell="A8" workbookViewId="0">
      <selection activeCell="C19" sqref="C19"/>
    </sheetView>
  </sheetViews>
  <sheetFormatPr defaultColWidth="8.77734375" defaultRowHeight="14.4"/>
  <cols>
    <col min="1" max="1" width="7.44140625" customWidth="1"/>
    <col min="2" max="2" width="23.33203125" customWidth="1"/>
    <col min="3" max="3" width="15.109375" customWidth="1"/>
    <col min="4" max="4" width="25.109375" customWidth="1"/>
  </cols>
  <sheetData>
    <row r="1" spans="1:4">
      <c r="A1" s="98" t="s">
        <v>78</v>
      </c>
      <c r="B1" s="98"/>
      <c r="C1" s="98"/>
      <c r="D1" s="98"/>
    </row>
    <row r="2" spans="1:4">
      <c r="A2" s="98" t="s">
        <v>76</v>
      </c>
      <c r="B2" s="98"/>
      <c r="C2" s="98"/>
      <c r="D2" s="98"/>
    </row>
    <row r="3" spans="1:4">
      <c r="A3" s="98" t="s">
        <v>77</v>
      </c>
      <c r="B3" s="98"/>
      <c r="C3" s="98"/>
      <c r="D3" s="98"/>
    </row>
    <row r="4" spans="1:4">
      <c r="A4" s="98" t="s">
        <v>2</v>
      </c>
      <c r="B4" s="98"/>
      <c r="C4" s="98"/>
      <c r="D4" s="98"/>
    </row>
    <row r="6" spans="1:4" ht="46.8">
      <c r="A6" s="24" t="s">
        <v>45</v>
      </c>
      <c r="B6" s="24" t="s">
        <v>64</v>
      </c>
    </row>
    <row r="7" spans="1:4" ht="15.6">
      <c r="A7" s="24" t="s">
        <v>3</v>
      </c>
      <c r="B7" s="24" t="s">
        <v>65</v>
      </c>
    </row>
    <row r="8" spans="1:4" ht="31.2">
      <c r="A8" s="24" t="s">
        <v>4</v>
      </c>
      <c r="B8" s="24" t="s">
        <v>5</v>
      </c>
    </row>
    <row r="9" spans="1:4" ht="187.2">
      <c r="A9" s="25" t="s">
        <v>6</v>
      </c>
      <c r="B9" s="26" t="s">
        <v>66</v>
      </c>
    </row>
    <row r="11" spans="1:4">
      <c r="A11" s="33" t="s">
        <v>72</v>
      </c>
      <c r="B11" s="33" t="s">
        <v>73</v>
      </c>
      <c r="C11" s="33" t="s">
        <v>74</v>
      </c>
      <c r="D11" s="33" t="s">
        <v>75</v>
      </c>
    </row>
    <row r="12" spans="1:4">
      <c r="A12" s="34">
        <v>1</v>
      </c>
      <c r="B12" s="33" t="s">
        <v>79</v>
      </c>
      <c r="C12" s="34">
        <v>83.26</v>
      </c>
      <c r="D12" s="34"/>
    </row>
    <row r="13" spans="1:4">
      <c r="A13" s="34">
        <v>2</v>
      </c>
      <c r="B13" s="33" t="s">
        <v>80</v>
      </c>
      <c r="C13" s="34"/>
      <c r="D13" s="34"/>
    </row>
    <row r="14" spans="1:4">
      <c r="A14" s="34"/>
      <c r="B14" s="33" t="s">
        <v>81</v>
      </c>
      <c r="C14" s="34">
        <f>SUM(C12:C13)</f>
        <v>83.26</v>
      </c>
      <c r="D14" s="34"/>
    </row>
    <row r="15" spans="1:4">
      <c r="A15" s="34"/>
      <c r="B15" s="33" t="s">
        <v>82</v>
      </c>
      <c r="C15" s="34">
        <f>C14/2</f>
        <v>41.63</v>
      </c>
      <c r="D15" s="34"/>
    </row>
    <row r="16" spans="1:4">
      <c r="D16" s="32" t="s">
        <v>43</v>
      </c>
    </row>
    <row r="20" spans="4:4">
      <c r="D20" s="32" t="s">
        <v>83</v>
      </c>
    </row>
  </sheetData>
  <mergeCells count="4">
    <mergeCell ref="A1:D1"/>
    <mergeCell ref="A2:D2"/>
    <mergeCell ref="A3:D3"/>
    <mergeCell ref="A4:D4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F15" sqref="F15"/>
    </sheetView>
  </sheetViews>
  <sheetFormatPr defaultColWidth="8.77734375" defaultRowHeight="14.4"/>
  <cols>
    <col min="1" max="1" width="7.44140625" customWidth="1"/>
    <col min="2" max="2" width="23.33203125" customWidth="1"/>
    <col min="3" max="3" width="15.109375" customWidth="1"/>
    <col min="4" max="4" width="25.109375" customWidth="1"/>
  </cols>
  <sheetData>
    <row r="1" spans="1:4">
      <c r="A1" s="98" t="s">
        <v>78</v>
      </c>
      <c r="B1" s="98"/>
      <c r="C1" s="98"/>
      <c r="D1" s="98"/>
    </row>
    <row r="2" spans="1:4">
      <c r="A2" s="98" t="s">
        <v>76</v>
      </c>
      <c r="B2" s="98"/>
      <c r="C2" s="98"/>
      <c r="D2" s="98"/>
    </row>
    <row r="3" spans="1:4">
      <c r="A3" s="98" t="s">
        <v>77</v>
      </c>
      <c r="B3" s="98"/>
      <c r="C3" s="98"/>
      <c r="D3" s="98"/>
    </row>
    <row r="4" spans="1:4">
      <c r="A4" s="98" t="s">
        <v>2</v>
      </c>
      <c r="B4" s="98"/>
      <c r="C4" s="98"/>
      <c r="D4" s="98"/>
    </row>
    <row r="6" spans="1:4" ht="15.6">
      <c r="A6" s="3" t="s">
        <v>45</v>
      </c>
      <c r="B6" s="28" t="s">
        <v>62</v>
      </c>
    </row>
    <row r="7" spans="1:4" ht="15.6">
      <c r="A7" s="3" t="s">
        <v>3</v>
      </c>
      <c r="B7" s="4"/>
    </row>
    <row r="8" spans="1:4" ht="15.6">
      <c r="A8" s="3" t="s">
        <v>4</v>
      </c>
      <c r="B8" s="29" t="s">
        <v>63</v>
      </c>
    </row>
    <row r="9" spans="1:4" ht="171.6">
      <c r="A9" s="6" t="s">
        <v>6</v>
      </c>
      <c r="B9" s="35" t="s">
        <v>61</v>
      </c>
    </row>
    <row r="11" spans="1:4">
      <c r="A11" s="33" t="s">
        <v>72</v>
      </c>
      <c r="B11" s="33" t="s">
        <v>73</v>
      </c>
      <c r="C11" s="33" t="s">
        <v>74</v>
      </c>
      <c r="D11" s="33" t="s">
        <v>75</v>
      </c>
    </row>
    <row r="12" spans="1:4">
      <c r="A12" s="34">
        <v>1</v>
      </c>
      <c r="B12" s="33" t="s">
        <v>79</v>
      </c>
      <c r="C12" s="34">
        <v>80.010000000000005</v>
      </c>
      <c r="D12" s="34"/>
    </row>
    <row r="13" spans="1:4">
      <c r="A13" s="34">
        <v>2</v>
      </c>
      <c r="B13" s="33" t="s">
        <v>80</v>
      </c>
      <c r="C13" s="34"/>
      <c r="D13" s="34"/>
    </row>
    <row r="14" spans="1:4">
      <c r="A14" s="34"/>
      <c r="B14" s="33" t="s">
        <v>81</v>
      </c>
      <c r="C14" s="34">
        <f>SUM(C12:C13)</f>
        <v>80.010000000000005</v>
      </c>
      <c r="D14" s="34"/>
    </row>
    <row r="15" spans="1:4">
      <c r="A15" s="34"/>
      <c r="B15" s="33" t="s">
        <v>82</v>
      </c>
      <c r="C15" s="34">
        <f>C14/2</f>
        <v>40.005000000000003</v>
      </c>
      <c r="D15" s="34"/>
    </row>
    <row r="16" spans="1:4">
      <c r="D16" s="32" t="s">
        <v>43</v>
      </c>
    </row>
    <row r="20" spans="4:4">
      <c r="D20" s="32" t="s">
        <v>83</v>
      </c>
    </row>
  </sheetData>
  <mergeCells count="4">
    <mergeCell ref="A1:D1"/>
    <mergeCell ref="A2:D2"/>
    <mergeCell ref="A3:D3"/>
    <mergeCell ref="A4:D4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D9" sqref="D9"/>
    </sheetView>
  </sheetViews>
  <sheetFormatPr defaultColWidth="8.77734375" defaultRowHeight="14.4"/>
  <cols>
    <col min="1" max="1" width="18.88671875" customWidth="1"/>
    <col min="2" max="2" width="23.33203125" customWidth="1"/>
    <col min="3" max="3" width="15.109375" customWidth="1"/>
    <col min="4" max="4" width="25.109375" customWidth="1"/>
  </cols>
  <sheetData>
    <row r="1" spans="1:4">
      <c r="A1" s="98" t="s">
        <v>78</v>
      </c>
      <c r="B1" s="98"/>
      <c r="C1" s="98"/>
      <c r="D1" s="98"/>
    </row>
    <row r="2" spans="1:4">
      <c r="A2" s="98" t="s">
        <v>76</v>
      </c>
      <c r="B2" s="98"/>
      <c r="C2" s="98"/>
      <c r="D2" s="98"/>
    </row>
    <row r="3" spans="1:4">
      <c r="A3" s="98" t="s">
        <v>77</v>
      </c>
      <c r="B3" s="98"/>
      <c r="C3" s="98"/>
      <c r="D3" s="98"/>
    </row>
    <row r="4" spans="1:4">
      <c r="A4" s="98" t="s">
        <v>2</v>
      </c>
      <c r="B4" s="98"/>
      <c r="C4" s="98"/>
      <c r="D4" s="98"/>
    </row>
    <row r="6" spans="1:4" ht="15.6">
      <c r="A6" s="24" t="s">
        <v>45</v>
      </c>
      <c r="B6" s="24" t="s">
        <v>58</v>
      </c>
    </row>
    <row r="7" spans="1:4" ht="15.6">
      <c r="A7" s="24" t="s">
        <v>3</v>
      </c>
      <c r="B7" s="24" t="s">
        <v>59</v>
      </c>
    </row>
    <row r="8" spans="1:4" ht="15.6">
      <c r="A8" s="24" t="s">
        <v>4</v>
      </c>
      <c r="B8" s="24" t="s">
        <v>5</v>
      </c>
    </row>
    <row r="9" spans="1:4" ht="124.8">
      <c r="A9" s="24" t="s">
        <v>6</v>
      </c>
      <c r="B9" s="24" t="s">
        <v>60</v>
      </c>
    </row>
    <row r="11" spans="1:4">
      <c r="A11" s="33" t="s">
        <v>72</v>
      </c>
      <c r="B11" s="33" t="s">
        <v>73</v>
      </c>
      <c r="C11" s="33" t="s">
        <v>74</v>
      </c>
      <c r="D11" s="33" t="s">
        <v>75</v>
      </c>
    </row>
    <row r="12" spans="1:4">
      <c r="A12" s="34">
        <v>1</v>
      </c>
      <c r="B12" s="33" t="s">
        <v>79</v>
      </c>
      <c r="C12" s="34">
        <v>76.2</v>
      </c>
      <c r="D12" s="34"/>
    </row>
    <row r="13" spans="1:4">
      <c r="A13" s="34">
        <v>2</v>
      </c>
      <c r="B13" s="33" t="s">
        <v>80</v>
      </c>
      <c r="C13" s="34"/>
      <c r="D13" s="34"/>
    </row>
    <row r="14" spans="1:4">
      <c r="A14" s="34"/>
      <c r="B14" s="33" t="s">
        <v>81</v>
      </c>
      <c r="C14" s="34">
        <f>SUM(C12:C13)</f>
        <v>76.2</v>
      </c>
      <c r="D14" s="34"/>
    </row>
    <row r="15" spans="1:4">
      <c r="A15" s="34"/>
      <c r="B15" s="33" t="s">
        <v>82</v>
      </c>
      <c r="C15" s="34">
        <f>C14/2</f>
        <v>38.1</v>
      </c>
      <c r="D15" s="34"/>
    </row>
    <row r="16" spans="1:4">
      <c r="D16" s="32" t="s">
        <v>43</v>
      </c>
    </row>
    <row r="20" spans="4:4">
      <c r="D20" s="32" t="s">
        <v>83</v>
      </c>
    </row>
  </sheetData>
  <mergeCells count="4">
    <mergeCell ref="A1:D1"/>
    <mergeCell ref="A2:D2"/>
    <mergeCell ref="A3:D3"/>
    <mergeCell ref="A4:D4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MOUTIA RIZKI</vt:lpstr>
      <vt:lpstr>R.Liza</vt:lpstr>
      <vt:lpstr>R. Nurmoulidah</vt:lpstr>
      <vt:lpstr>R. Moutia R</vt:lpstr>
      <vt:lpstr>R. Moh Tegar</vt:lpstr>
      <vt:lpstr>R. Fairhania</vt:lpstr>
      <vt:lpstr>R. Nurul Jalaliah</vt:lpstr>
      <vt:lpstr>R. Dede Imam</vt:lpstr>
      <vt:lpstr>R Jesika</vt:lpstr>
      <vt:lpstr>JESIKA</vt:lpstr>
      <vt:lpstr>DEDE IMAM</vt:lpstr>
      <vt:lpstr>NURUL JALALIAH</vt:lpstr>
      <vt:lpstr>FAIRHANIA</vt:lpstr>
      <vt:lpstr>LIZA K</vt:lpstr>
      <vt:lpstr>NURMAULIDAH</vt:lpstr>
      <vt:lpstr>M. TEGAR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acer_4750</dc:creator>
  <cp:lastModifiedBy>DEDI</cp:lastModifiedBy>
  <dcterms:created xsi:type="dcterms:W3CDTF">2020-04-10T12:27:00Z</dcterms:created>
  <dcterms:modified xsi:type="dcterms:W3CDTF">2021-05-27T04:49:18Z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