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FARISNA\Documents\Nilai Mhs\"/>
    </mc:Choice>
  </mc:AlternateContent>
  <xr:revisionPtr revIDLastSave="0" documentId="13_ncr:1_{310A4EA7-E013-40FD-96B4-1C021239F787}" xr6:coauthVersionLast="46" xr6:coauthVersionMax="46" xr10:uidLastSave="{00000000-0000-0000-0000-000000000000}"/>
  <bookViews>
    <workbookView xWindow="-120" yWindow="-120" windowWidth="20730" windowHeight="11160" activeTab="1" xr2:uid="{49EAEF3A-03E3-4E11-9ED4-FB85C678151B}"/>
  </bookViews>
  <sheets>
    <sheet name="Pene.Air.2A2" sheetId="1" r:id="rId1"/>
    <sheet name="Peng.Air 2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2" l="1"/>
  <c r="H38" i="2"/>
  <c r="F38" i="2"/>
  <c r="D38" i="2"/>
  <c r="K38" i="2" s="1"/>
  <c r="J37" i="2"/>
  <c r="H37" i="2"/>
  <c r="F37" i="2"/>
  <c r="D37" i="2"/>
  <c r="K37" i="2" s="1"/>
  <c r="J36" i="2"/>
  <c r="H36" i="2"/>
  <c r="F36" i="2"/>
  <c r="D36" i="2"/>
  <c r="K36" i="2" s="1"/>
  <c r="J35" i="2"/>
  <c r="H35" i="2"/>
  <c r="F35" i="2"/>
  <c r="D35" i="2"/>
  <c r="K35" i="2" s="1"/>
  <c r="H33" i="2"/>
  <c r="D33" i="2"/>
  <c r="K33" i="2" s="1"/>
  <c r="J32" i="2"/>
  <c r="H32" i="2"/>
  <c r="F32" i="2"/>
  <c r="D32" i="2"/>
  <c r="K32" i="2" s="1"/>
  <c r="J31" i="2"/>
  <c r="H31" i="2"/>
  <c r="F31" i="2"/>
  <c r="D31" i="2"/>
  <c r="K31" i="2" s="1"/>
  <c r="J30" i="2"/>
  <c r="H30" i="2"/>
  <c r="F30" i="2"/>
  <c r="D30" i="2"/>
  <c r="K30" i="2" s="1"/>
  <c r="J28" i="2"/>
  <c r="K28" i="2" s="1"/>
  <c r="H28" i="2"/>
  <c r="D28" i="2"/>
  <c r="J27" i="2"/>
  <c r="H27" i="2"/>
  <c r="D27" i="2"/>
  <c r="J26" i="2"/>
  <c r="H26" i="2"/>
  <c r="F26" i="2"/>
  <c r="D26" i="2"/>
  <c r="K26" i="2" s="1"/>
  <c r="K25" i="2"/>
  <c r="J25" i="2"/>
  <c r="H25" i="2"/>
  <c r="D25" i="2"/>
  <c r="K24" i="2"/>
  <c r="J24" i="2"/>
  <c r="H24" i="2"/>
  <c r="D24" i="2"/>
  <c r="K23" i="2"/>
  <c r="F23" i="2"/>
  <c r="D23" i="2"/>
  <c r="J22" i="2"/>
  <c r="H22" i="2"/>
  <c r="F22" i="2"/>
  <c r="D22" i="2"/>
  <c r="K22" i="2" s="1"/>
  <c r="J21" i="2"/>
  <c r="H21" i="2"/>
  <c r="F21" i="2"/>
  <c r="D21" i="2"/>
  <c r="K21" i="2" s="1"/>
  <c r="F20" i="2"/>
  <c r="D20" i="2"/>
  <c r="K20" i="2" s="1"/>
  <c r="J19" i="2"/>
  <c r="H19" i="2"/>
  <c r="F19" i="2"/>
  <c r="D19" i="2"/>
  <c r="K19" i="2" s="1"/>
  <c r="J18" i="2"/>
  <c r="H18" i="2"/>
  <c r="F18" i="2"/>
  <c r="D18" i="2"/>
  <c r="K18" i="2" s="1"/>
  <c r="J17" i="2"/>
  <c r="H17" i="2"/>
  <c r="F17" i="2"/>
  <c r="D17" i="2"/>
  <c r="K17" i="2" s="1"/>
  <c r="J16" i="2"/>
  <c r="H16" i="2"/>
  <c r="F16" i="2"/>
  <c r="D16" i="2"/>
  <c r="K16" i="2" s="1"/>
  <c r="J15" i="2"/>
  <c r="H15" i="2"/>
  <c r="F15" i="2"/>
  <c r="D15" i="2"/>
  <c r="K15" i="2" s="1"/>
  <c r="J14" i="2"/>
  <c r="H14" i="2"/>
  <c r="F14" i="2"/>
  <c r="D14" i="2"/>
  <c r="K14" i="2" s="1"/>
  <c r="J13" i="2"/>
  <c r="H13" i="2"/>
  <c r="D13" i="2"/>
  <c r="K13" i="2" s="1"/>
  <c r="J12" i="2"/>
  <c r="H12" i="2"/>
  <c r="F12" i="2"/>
  <c r="D12" i="2"/>
  <c r="K12" i="2" s="1"/>
  <c r="J11" i="2"/>
  <c r="H11" i="2"/>
  <c r="F11" i="2"/>
  <c r="D11" i="2"/>
  <c r="K11" i="2" s="1"/>
  <c r="J10" i="2"/>
  <c r="H10" i="2"/>
  <c r="F10" i="2"/>
  <c r="D10" i="2"/>
  <c r="K10" i="2" s="1"/>
  <c r="J9" i="2"/>
  <c r="H9" i="2"/>
  <c r="F9" i="2"/>
  <c r="D9" i="2"/>
  <c r="K9" i="2" s="1"/>
  <c r="J8" i="2"/>
  <c r="H8" i="2"/>
  <c r="F8" i="2"/>
  <c r="D8" i="2"/>
  <c r="K8" i="2" s="1"/>
  <c r="J7" i="2"/>
  <c r="H7" i="2"/>
  <c r="F7" i="2"/>
  <c r="D7" i="2"/>
  <c r="K7" i="2" s="1"/>
  <c r="J6" i="2"/>
  <c r="H6" i="2"/>
  <c r="F6" i="2"/>
  <c r="D6" i="2"/>
  <c r="K6" i="2" s="1"/>
  <c r="J5" i="2"/>
  <c r="H5" i="2"/>
  <c r="F5" i="2"/>
  <c r="D5" i="2"/>
  <c r="K5" i="2" s="1"/>
  <c r="J4" i="2"/>
  <c r="H4" i="2"/>
  <c r="K4" i="2" s="1"/>
  <c r="D4" i="2"/>
  <c r="M40" i="1"/>
  <c r="K40" i="1"/>
  <c r="I40" i="1"/>
  <c r="G40" i="1"/>
  <c r="N40" i="1" s="1"/>
  <c r="N39" i="1"/>
  <c r="M39" i="1"/>
  <c r="K39" i="1"/>
  <c r="I39" i="1"/>
  <c r="G39" i="1"/>
  <c r="M38" i="1"/>
  <c r="K38" i="1"/>
  <c r="I38" i="1"/>
  <c r="G38" i="1"/>
  <c r="N38" i="1" s="1"/>
  <c r="M37" i="1"/>
  <c r="K37" i="1"/>
  <c r="I37" i="1"/>
  <c r="G37" i="1"/>
  <c r="N37" i="1" s="1"/>
  <c r="M36" i="1"/>
  <c r="K36" i="1"/>
  <c r="I36" i="1"/>
  <c r="G36" i="1"/>
  <c r="N36" i="1" s="1"/>
  <c r="M35" i="1"/>
  <c r="K35" i="1"/>
  <c r="I35" i="1"/>
  <c r="G35" i="1"/>
  <c r="N35" i="1" s="1"/>
  <c r="M34" i="1"/>
  <c r="K34" i="1"/>
  <c r="I34" i="1"/>
  <c r="G34" i="1"/>
  <c r="N34" i="1" s="1"/>
  <c r="M33" i="1"/>
  <c r="K33" i="1"/>
  <c r="I33" i="1"/>
  <c r="G33" i="1"/>
  <c r="N33" i="1" s="1"/>
  <c r="M32" i="1"/>
  <c r="K32" i="1"/>
  <c r="I32" i="1"/>
  <c r="G32" i="1"/>
  <c r="N32" i="1" s="1"/>
  <c r="M31" i="1"/>
  <c r="K31" i="1"/>
  <c r="I31" i="1"/>
  <c r="G31" i="1"/>
  <c r="N31" i="1" s="1"/>
  <c r="M30" i="1"/>
  <c r="K30" i="1"/>
  <c r="I30" i="1"/>
  <c r="G30" i="1"/>
  <c r="N30" i="1" s="1"/>
  <c r="K29" i="1"/>
  <c r="N29" i="1" s="1"/>
  <c r="N28" i="1"/>
  <c r="M28" i="1"/>
  <c r="K28" i="1"/>
  <c r="G28" i="1"/>
  <c r="M27" i="1"/>
  <c r="K27" i="1"/>
  <c r="I27" i="1"/>
  <c r="G27" i="1"/>
  <c r="N27" i="1" s="1"/>
  <c r="M26" i="1"/>
  <c r="K26" i="1"/>
  <c r="I26" i="1"/>
  <c r="G26" i="1"/>
  <c r="N26" i="1" s="1"/>
  <c r="M25" i="1"/>
  <c r="K25" i="1"/>
  <c r="I25" i="1"/>
  <c r="G25" i="1"/>
  <c r="N25" i="1" s="1"/>
  <c r="M23" i="1"/>
  <c r="K23" i="1"/>
  <c r="I23" i="1"/>
  <c r="G23" i="1"/>
  <c r="N23" i="1" s="1"/>
  <c r="N22" i="1"/>
  <c r="M22" i="1"/>
  <c r="K22" i="1"/>
  <c r="G22" i="1"/>
  <c r="M21" i="1"/>
  <c r="K21" i="1"/>
  <c r="I21" i="1"/>
  <c r="G21" i="1"/>
  <c r="N21" i="1" s="1"/>
  <c r="M20" i="1"/>
  <c r="K20" i="1"/>
  <c r="I20" i="1"/>
  <c r="G20" i="1"/>
  <c r="N20" i="1" s="1"/>
  <c r="M19" i="1"/>
  <c r="K19" i="1"/>
  <c r="I19" i="1"/>
  <c r="G19" i="1"/>
  <c r="N19" i="1" s="1"/>
  <c r="M18" i="1"/>
  <c r="K18" i="1"/>
  <c r="I18" i="1"/>
  <c r="G18" i="1"/>
  <c r="N18" i="1" s="1"/>
  <c r="M17" i="1"/>
  <c r="K17" i="1"/>
  <c r="I17" i="1"/>
  <c r="G17" i="1"/>
  <c r="N17" i="1" s="1"/>
  <c r="K16" i="1"/>
  <c r="I16" i="1"/>
  <c r="G16" i="1"/>
  <c r="N16" i="1" s="1"/>
  <c r="M15" i="1"/>
  <c r="K15" i="1"/>
  <c r="I15" i="1"/>
  <c r="G15" i="1"/>
  <c r="N15" i="1" s="1"/>
  <c r="M14" i="1"/>
  <c r="K14" i="1"/>
  <c r="I14" i="1"/>
  <c r="G14" i="1"/>
  <c r="N14" i="1" s="1"/>
  <c r="M13" i="1"/>
  <c r="K13" i="1"/>
  <c r="I13" i="1"/>
  <c r="G13" i="1"/>
  <c r="N13" i="1" s="1"/>
  <c r="M12" i="1"/>
  <c r="K12" i="1"/>
  <c r="I12" i="1"/>
  <c r="G12" i="1"/>
  <c r="N12" i="1" s="1"/>
  <c r="M11" i="1"/>
  <c r="K11" i="1"/>
  <c r="I11" i="1"/>
  <c r="G11" i="1"/>
  <c r="N11" i="1" s="1"/>
  <c r="M10" i="1"/>
  <c r="K10" i="1"/>
  <c r="N10" i="1" s="1"/>
  <c r="G10" i="1"/>
  <c r="M9" i="1"/>
  <c r="K9" i="1"/>
  <c r="I9" i="1"/>
  <c r="G9" i="1"/>
  <c r="N9" i="1" s="1"/>
  <c r="M8" i="1"/>
  <c r="K8" i="1"/>
  <c r="I8" i="1"/>
  <c r="G8" i="1"/>
  <c r="N8" i="1" s="1"/>
  <c r="M7" i="1"/>
  <c r="K7" i="1"/>
  <c r="I7" i="1"/>
  <c r="G7" i="1"/>
  <c r="N7" i="1" s="1"/>
  <c r="M6" i="1"/>
  <c r="K6" i="1"/>
  <c r="I6" i="1"/>
  <c r="G6" i="1"/>
  <c r="N6" i="1" s="1"/>
  <c r="M5" i="1"/>
  <c r="K5" i="1"/>
  <c r="I5" i="1"/>
  <c r="G5" i="1"/>
  <c r="N5" i="1" s="1"/>
  <c r="K27" i="2" l="1"/>
</calcChain>
</file>

<file path=xl/sharedStrings.xml><?xml version="1.0" encoding="utf-8"?>
<sst xmlns="http://schemas.openxmlformats.org/spreadsheetml/2006/main" count="175" uniqueCount="96">
  <si>
    <t>Nilai Pengelolaan Air 2A2 Genap 20-21</t>
  </si>
  <si>
    <t>No</t>
  </si>
  <si>
    <t>Nama</t>
  </si>
  <si>
    <t>Kehadiran</t>
  </si>
  <si>
    <t>Tugas</t>
  </si>
  <si>
    <t>UTS</t>
  </si>
  <si>
    <t>UAS</t>
  </si>
  <si>
    <t>Nilai</t>
  </si>
  <si>
    <t>Huruf</t>
  </si>
  <si>
    <t>AHMAD AULIA NST</t>
  </si>
  <si>
    <t>B</t>
  </si>
  <si>
    <t>AHMAD SYAEROZI</t>
  </si>
  <si>
    <t>C+</t>
  </si>
  <si>
    <t>Alvina putri andini</t>
  </si>
  <si>
    <t>alvita wanda sari</t>
  </si>
  <si>
    <t>B-</t>
  </si>
  <si>
    <t>Anisa Halimatu Sa'diah</t>
  </si>
  <si>
    <t>ARIEF WICAKSONO</t>
  </si>
  <si>
    <t>x</t>
  </si>
  <si>
    <t>E</t>
  </si>
  <si>
    <t>Arif Akbar</t>
  </si>
  <si>
    <t>ARIF MUZAHIDIN</t>
  </si>
  <si>
    <t>ASHFIYAH NAUFAL AMIRA</t>
  </si>
  <si>
    <t>EVITA SRI DELFANTI</t>
  </si>
  <si>
    <t>FEBY ERMANIS SALAM</t>
  </si>
  <si>
    <t>B+</t>
  </si>
  <si>
    <t>Flauransia Moedakh</t>
  </si>
  <si>
    <t>Absen kurang</t>
  </si>
  <si>
    <t>Hana sajida</t>
  </si>
  <si>
    <t>HENDI ANDIANSYAH</t>
  </si>
  <si>
    <t>HILDA NATASYA</t>
  </si>
  <si>
    <t>IMAM RAHMADI</t>
  </si>
  <si>
    <t>Inatsa Thurfah Soerianda</t>
  </si>
  <si>
    <t>Irhas syaiful fatah</t>
  </si>
  <si>
    <t>D</t>
  </si>
  <si>
    <t>Johar Tauhidi</t>
  </si>
  <si>
    <t>C</t>
  </si>
  <si>
    <t>Khoirul Irfan Tampubolon</t>
  </si>
  <si>
    <t>Tidak pernah kuliah</t>
  </si>
  <si>
    <t>LINA FAUZIAH NUR LATIFAH</t>
  </si>
  <si>
    <t>Satria Manggala</t>
  </si>
  <si>
    <t>Muhammad Fauzi</t>
  </si>
  <si>
    <t>MUHAMMAD RAEHAN FADLI</t>
  </si>
  <si>
    <t>MUHAMMAD RIDHO NURFAIQ</t>
  </si>
  <si>
    <t>MUHAMMAD SHAFWAN SYARIF GAUS</t>
  </si>
  <si>
    <t>MUHAMMAD YUSUF RAJABI</t>
  </si>
  <si>
    <t>NUHAIRAN AHMAD</t>
  </si>
  <si>
    <t>Nurul Amelia</t>
  </si>
  <si>
    <t>RUDI PAISAL</t>
  </si>
  <si>
    <t>Shaffikri Muthi</t>
  </si>
  <si>
    <t>sherly descaderia</t>
  </si>
  <si>
    <t>Sri Dewi Lestari</t>
  </si>
  <si>
    <t>Syarifah Hidayati</t>
  </si>
  <si>
    <t>Tiara Novita Sari</t>
  </si>
  <si>
    <t>Zahra Zulita Rahma</t>
  </si>
  <si>
    <t>Nilai Pengelolaan Air  2A1 genap 2020/2021</t>
  </si>
  <si>
    <t>ABDULLAH AZYZ FEBRIAN</t>
  </si>
  <si>
    <t>ABI MAYU WISESA</t>
  </si>
  <si>
    <t>A-</t>
  </si>
  <si>
    <t>AFFAN ANANSYAH SUDIRMAN</t>
  </si>
  <si>
    <t>AGIL THORIQ BRAMANTIO AL FAJRI</t>
  </si>
  <si>
    <t>ANNISA AVRIELIA PRADHANI</t>
  </si>
  <si>
    <t>aqila karliyah aziza</t>
  </si>
  <si>
    <t>Bilal Alfarizy</t>
  </si>
  <si>
    <t>BUNGA LUTHFIA FAHMI</t>
  </si>
  <si>
    <t>Dekan dwi laksono</t>
  </si>
  <si>
    <t>UTS mengerjakan soal kelas A2</t>
  </si>
  <si>
    <t>Deni Fadillah</t>
  </si>
  <si>
    <t>Diva Rekanta</t>
  </si>
  <si>
    <t>ELSA AULIA AZZAHRA</t>
  </si>
  <si>
    <t>FATIYA RACHMATIKA</t>
  </si>
  <si>
    <t>Lidya Oktavianti</t>
  </si>
  <si>
    <t>LILIK YULIANTI</t>
  </si>
  <si>
    <t>LUSIANA AMALIA PUTRI</t>
  </si>
  <si>
    <t>M.SURYA RITONGA</t>
  </si>
  <si>
    <t>MALIKA QUDUSIYAH</t>
  </si>
  <si>
    <t>MEDIANA PUTRI SEPTIANI</t>
  </si>
  <si>
    <t>MOCHAMMAD ARITITONA</t>
  </si>
  <si>
    <t>Muchammad Alfarisi sugiarto</t>
  </si>
  <si>
    <t>MUHAMMAD AKMAL</t>
  </si>
  <si>
    <t>C-</t>
  </si>
  <si>
    <t>MUHAMMAD RAFI WAHYU PUTRA</t>
  </si>
  <si>
    <t>A</t>
  </si>
  <si>
    <t>MUHAMMAD SULTAN MADANI</t>
  </si>
  <si>
    <t>Qifin Trastu</t>
  </si>
  <si>
    <t>Mengumpulkan jawaban Hana Sajida</t>
  </si>
  <si>
    <t>RASYID KHADAFI</t>
  </si>
  <si>
    <t>RAYI PRABANA</t>
  </si>
  <si>
    <t>RESTU SETYAJI PUTRA</t>
  </si>
  <si>
    <t>Rifky Ardiansyah</t>
  </si>
  <si>
    <t xml:space="preserve">RIZQY DIKA PUTRA  </t>
  </si>
  <si>
    <t>ROYHAN ABDILLAH</t>
  </si>
  <si>
    <t>RYAN MALIK AMRULLOH</t>
  </si>
  <si>
    <t>TIARA RAHMAWATI</t>
  </si>
  <si>
    <t>TSASYA HALIMATU SYADIYAH</t>
  </si>
  <si>
    <t>Yesi utari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</si>
</sst>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70C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9" fontId="3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1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E89BAE69-AB97-445A-8753-AEE00591AB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1DDE9-70B7-4E9F-8109-EFEC7DA2B452}">
  <dimension ref="D3:P42"/>
  <sheetViews>
    <sheetView topLeftCell="A4" workbookViewId="0">
      <selection activeCell="R37" sqref="R37"/>
    </sheetView>
  </sheetViews>
  <sheetFormatPr defaultRowHeight="15" x14ac:dyDescent="0.25"/>
  <cols>
    <col min="5" max="5" width="26.85546875" customWidth="1"/>
    <col min="16" max="16" width="16.5703125" customWidth="1"/>
  </cols>
  <sheetData>
    <row r="3" spans="4:16" x14ac:dyDescent="0.25">
      <c r="E3" t="s">
        <v>0</v>
      </c>
    </row>
    <row r="4" spans="4:16" x14ac:dyDescent="0.25">
      <c r="D4" s="1" t="s">
        <v>1</v>
      </c>
      <c r="E4" s="1" t="s">
        <v>2</v>
      </c>
      <c r="F4" s="1" t="s">
        <v>3</v>
      </c>
      <c r="G4" s="2">
        <v>0.1</v>
      </c>
      <c r="H4" s="1" t="s">
        <v>4</v>
      </c>
      <c r="I4" s="2">
        <v>0.2</v>
      </c>
      <c r="J4" s="1" t="s">
        <v>5</v>
      </c>
      <c r="K4" s="2">
        <v>0.3</v>
      </c>
      <c r="L4" s="1" t="s">
        <v>6</v>
      </c>
      <c r="M4" s="2">
        <v>0.4</v>
      </c>
      <c r="N4" s="1" t="s">
        <v>7</v>
      </c>
      <c r="O4" s="3" t="s">
        <v>8</v>
      </c>
      <c r="P4" s="1"/>
    </row>
    <row r="5" spans="4:16" x14ac:dyDescent="0.25">
      <c r="D5" s="1">
        <v>1</v>
      </c>
      <c r="E5" s="4" t="s">
        <v>9</v>
      </c>
      <c r="F5" s="1">
        <v>93</v>
      </c>
      <c r="G5" s="5">
        <f>F5*10%</f>
        <v>9.3000000000000007</v>
      </c>
      <c r="H5" s="1">
        <v>80</v>
      </c>
      <c r="I5" s="5">
        <f>H5*20%</f>
        <v>16</v>
      </c>
      <c r="J5" s="1">
        <v>80</v>
      </c>
      <c r="K5" s="5">
        <f>J5*30%</f>
        <v>24</v>
      </c>
      <c r="L5" s="1">
        <v>64</v>
      </c>
      <c r="M5" s="5">
        <f>L5*40%</f>
        <v>25.6</v>
      </c>
      <c r="N5" s="6">
        <f>SUM(G5+I5+K5+M5)</f>
        <v>74.900000000000006</v>
      </c>
      <c r="O5" s="6" t="s">
        <v>10</v>
      </c>
      <c r="P5" s="1"/>
    </row>
    <row r="6" spans="4:16" x14ac:dyDescent="0.25">
      <c r="D6" s="1">
        <v>2</v>
      </c>
      <c r="E6" s="4" t="s">
        <v>11</v>
      </c>
      <c r="F6" s="1">
        <v>93</v>
      </c>
      <c r="G6" s="5">
        <f t="shared" ref="G6:G39" si="0">F6*10%</f>
        <v>9.3000000000000007</v>
      </c>
      <c r="H6" s="1">
        <v>75</v>
      </c>
      <c r="I6" s="5">
        <f t="shared" ref="I6:I9" si="1">H6*20%</f>
        <v>15</v>
      </c>
      <c r="J6" s="1">
        <v>55</v>
      </c>
      <c r="K6" s="5">
        <f t="shared" ref="K6:K40" si="2">J6*30%</f>
        <v>16.5</v>
      </c>
      <c r="L6" s="1">
        <v>48</v>
      </c>
      <c r="M6" s="5">
        <f t="shared" ref="M6:M15" si="3">L6*40%</f>
        <v>19.200000000000003</v>
      </c>
      <c r="N6" s="6">
        <f t="shared" ref="N6:N40" si="4">SUM(G6+I6+K6+M6)</f>
        <v>60</v>
      </c>
      <c r="O6" s="6" t="s">
        <v>12</v>
      </c>
      <c r="P6" s="1"/>
    </row>
    <row r="7" spans="4:16" x14ac:dyDescent="0.25">
      <c r="D7" s="1">
        <v>3</v>
      </c>
      <c r="E7" s="4" t="s">
        <v>13</v>
      </c>
      <c r="F7" s="1">
        <v>72</v>
      </c>
      <c r="G7" s="5">
        <f t="shared" si="0"/>
        <v>7.2</v>
      </c>
      <c r="H7" s="1">
        <v>82</v>
      </c>
      <c r="I7" s="5">
        <f t="shared" si="1"/>
        <v>16.400000000000002</v>
      </c>
      <c r="J7" s="1">
        <v>65</v>
      </c>
      <c r="K7" s="5">
        <f t="shared" si="2"/>
        <v>19.5</v>
      </c>
      <c r="L7" s="1">
        <v>72</v>
      </c>
      <c r="M7" s="5">
        <f t="shared" si="3"/>
        <v>28.8</v>
      </c>
      <c r="N7" s="6">
        <f t="shared" si="4"/>
        <v>71.900000000000006</v>
      </c>
      <c r="O7" s="6" t="s">
        <v>10</v>
      </c>
      <c r="P7" s="1"/>
    </row>
    <row r="8" spans="4:16" x14ac:dyDescent="0.25">
      <c r="D8" s="1">
        <v>4</v>
      </c>
      <c r="E8" s="4" t="s">
        <v>14</v>
      </c>
      <c r="F8" s="1">
        <v>72</v>
      </c>
      <c r="G8" s="5">
        <f t="shared" si="0"/>
        <v>7.2</v>
      </c>
      <c r="H8" s="1">
        <v>78</v>
      </c>
      <c r="I8" s="5">
        <f t="shared" si="1"/>
        <v>15.600000000000001</v>
      </c>
      <c r="J8" s="1">
        <v>50</v>
      </c>
      <c r="K8" s="5">
        <f t="shared" si="2"/>
        <v>15</v>
      </c>
      <c r="L8" s="1">
        <v>70</v>
      </c>
      <c r="M8" s="5">
        <f t="shared" si="3"/>
        <v>28</v>
      </c>
      <c r="N8" s="6">
        <f t="shared" si="4"/>
        <v>65.8</v>
      </c>
      <c r="O8" s="6" t="s">
        <v>15</v>
      </c>
      <c r="P8" s="1"/>
    </row>
    <row r="9" spans="4:16" x14ac:dyDescent="0.25">
      <c r="D9" s="1">
        <v>5</v>
      </c>
      <c r="E9" s="4" t="s">
        <v>16</v>
      </c>
      <c r="F9" s="1">
        <v>100</v>
      </c>
      <c r="G9" s="5">
        <f t="shared" si="0"/>
        <v>10</v>
      </c>
      <c r="H9" s="1">
        <v>85</v>
      </c>
      <c r="I9" s="5">
        <f t="shared" si="1"/>
        <v>17</v>
      </c>
      <c r="J9" s="1">
        <v>40</v>
      </c>
      <c r="K9" s="5">
        <f t="shared" si="2"/>
        <v>12</v>
      </c>
      <c r="L9" s="1">
        <v>70</v>
      </c>
      <c r="M9" s="5">
        <f t="shared" si="3"/>
        <v>28</v>
      </c>
      <c r="N9" s="6">
        <f t="shared" si="4"/>
        <v>67</v>
      </c>
      <c r="O9" s="6" t="s">
        <v>15</v>
      </c>
      <c r="P9" s="1"/>
    </row>
    <row r="10" spans="4:16" x14ac:dyDescent="0.25">
      <c r="D10" s="1">
        <v>6</v>
      </c>
      <c r="E10" s="4" t="s">
        <v>17</v>
      </c>
      <c r="F10" s="1">
        <v>58</v>
      </c>
      <c r="G10" s="5">
        <f t="shared" si="0"/>
        <v>5.8000000000000007</v>
      </c>
      <c r="H10" s="1" t="s">
        <v>18</v>
      </c>
      <c r="I10" s="5"/>
      <c r="J10" s="1">
        <v>20</v>
      </c>
      <c r="K10" s="5">
        <f t="shared" si="2"/>
        <v>6</v>
      </c>
      <c r="L10" s="1">
        <v>44</v>
      </c>
      <c r="M10" s="5">
        <f t="shared" si="3"/>
        <v>17.600000000000001</v>
      </c>
      <c r="N10" s="6">
        <f t="shared" si="4"/>
        <v>29.400000000000002</v>
      </c>
      <c r="O10" s="6" t="s">
        <v>19</v>
      </c>
      <c r="P10" s="1"/>
    </row>
    <row r="11" spans="4:16" x14ac:dyDescent="0.25">
      <c r="D11" s="1">
        <v>7</v>
      </c>
      <c r="E11" s="4" t="s">
        <v>20</v>
      </c>
      <c r="F11" s="1">
        <v>100</v>
      </c>
      <c r="G11" s="5">
        <f t="shared" si="0"/>
        <v>10</v>
      </c>
      <c r="H11" s="1">
        <v>70</v>
      </c>
      <c r="I11" s="5">
        <f t="shared" ref="I11:I23" si="5">H11*20%</f>
        <v>14</v>
      </c>
      <c r="J11" s="1">
        <v>75</v>
      </c>
      <c r="K11" s="5">
        <f t="shared" si="2"/>
        <v>22.5</v>
      </c>
      <c r="L11" s="1">
        <v>68</v>
      </c>
      <c r="M11" s="5">
        <f t="shared" si="3"/>
        <v>27.200000000000003</v>
      </c>
      <c r="N11" s="6">
        <f t="shared" si="4"/>
        <v>73.7</v>
      </c>
      <c r="O11" s="6" t="s">
        <v>10</v>
      </c>
      <c r="P11" s="1"/>
    </row>
    <row r="12" spans="4:16" x14ac:dyDescent="0.25">
      <c r="D12" s="1">
        <v>8</v>
      </c>
      <c r="E12" s="4" t="s">
        <v>21</v>
      </c>
      <c r="F12" s="1">
        <v>100</v>
      </c>
      <c r="G12" s="5">
        <f t="shared" si="0"/>
        <v>10</v>
      </c>
      <c r="H12" s="1">
        <v>75</v>
      </c>
      <c r="I12" s="5">
        <f t="shared" si="5"/>
        <v>15</v>
      </c>
      <c r="J12" s="1">
        <v>75</v>
      </c>
      <c r="K12" s="5">
        <f t="shared" si="2"/>
        <v>22.5</v>
      </c>
      <c r="L12" s="1">
        <v>66</v>
      </c>
      <c r="M12" s="5">
        <f t="shared" si="3"/>
        <v>26.400000000000002</v>
      </c>
      <c r="N12" s="6">
        <f t="shared" si="4"/>
        <v>73.900000000000006</v>
      </c>
      <c r="O12" s="6" t="s">
        <v>10</v>
      </c>
      <c r="P12" s="1"/>
    </row>
    <row r="13" spans="4:16" x14ac:dyDescent="0.25">
      <c r="D13" s="1">
        <v>9</v>
      </c>
      <c r="E13" s="4" t="s">
        <v>22</v>
      </c>
      <c r="F13" s="1">
        <v>79</v>
      </c>
      <c r="G13" s="5">
        <f t="shared" si="0"/>
        <v>7.9</v>
      </c>
      <c r="H13" s="1">
        <v>85</v>
      </c>
      <c r="I13" s="5">
        <f t="shared" si="5"/>
        <v>17</v>
      </c>
      <c r="J13" s="1">
        <v>70</v>
      </c>
      <c r="K13" s="5">
        <f t="shared" si="2"/>
        <v>21</v>
      </c>
      <c r="L13" s="1">
        <v>58</v>
      </c>
      <c r="M13" s="5">
        <f t="shared" si="3"/>
        <v>23.200000000000003</v>
      </c>
      <c r="N13" s="6">
        <f t="shared" si="4"/>
        <v>69.099999999999994</v>
      </c>
      <c r="O13" s="6" t="s">
        <v>15</v>
      </c>
      <c r="P13" s="1"/>
    </row>
    <row r="14" spans="4:16" x14ac:dyDescent="0.25">
      <c r="D14" s="1">
        <v>10</v>
      </c>
      <c r="E14" s="4" t="s">
        <v>23</v>
      </c>
      <c r="F14" s="1">
        <v>100</v>
      </c>
      <c r="G14" s="5">
        <f t="shared" si="0"/>
        <v>10</v>
      </c>
      <c r="H14" s="1">
        <v>82</v>
      </c>
      <c r="I14" s="5">
        <f t="shared" si="5"/>
        <v>16.400000000000002</v>
      </c>
      <c r="J14" s="1">
        <v>72</v>
      </c>
      <c r="K14" s="5">
        <f t="shared" si="2"/>
        <v>21.599999999999998</v>
      </c>
      <c r="L14" s="1">
        <v>64</v>
      </c>
      <c r="M14" s="5">
        <f t="shared" si="3"/>
        <v>25.6</v>
      </c>
      <c r="N14" s="6">
        <f t="shared" si="4"/>
        <v>73.599999999999994</v>
      </c>
      <c r="O14" s="6" t="s">
        <v>10</v>
      </c>
      <c r="P14" s="1"/>
    </row>
    <row r="15" spans="4:16" x14ac:dyDescent="0.25">
      <c r="D15" s="1">
        <v>11</v>
      </c>
      <c r="E15" s="4" t="s">
        <v>24</v>
      </c>
      <c r="F15" s="1">
        <v>93</v>
      </c>
      <c r="G15" s="5">
        <f t="shared" si="0"/>
        <v>9.3000000000000007</v>
      </c>
      <c r="H15" s="1">
        <v>80</v>
      </c>
      <c r="I15" s="5">
        <f t="shared" si="5"/>
        <v>16</v>
      </c>
      <c r="J15" s="1">
        <v>80</v>
      </c>
      <c r="K15" s="5">
        <f t="shared" si="2"/>
        <v>24</v>
      </c>
      <c r="L15" s="1">
        <v>66</v>
      </c>
      <c r="M15" s="5">
        <f t="shared" si="3"/>
        <v>26.400000000000002</v>
      </c>
      <c r="N15" s="6">
        <f t="shared" si="4"/>
        <v>75.7</v>
      </c>
      <c r="O15" s="6" t="s">
        <v>25</v>
      </c>
      <c r="P15" s="1"/>
    </row>
    <row r="16" spans="4:16" x14ac:dyDescent="0.25">
      <c r="D16" s="5">
        <v>12</v>
      </c>
      <c r="E16" s="7" t="s">
        <v>26</v>
      </c>
      <c r="F16" s="1"/>
      <c r="G16" s="5">
        <f t="shared" si="0"/>
        <v>0</v>
      </c>
      <c r="H16" s="1">
        <v>80</v>
      </c>
      <c r="I16" s="5">
        <f t="shared" si="5"/>
        <v>16</v>
      </c>
      <c r="J16" s="1">
        <v>40</v>
      </c>
      <c r="K16" s="5">
        <f t="shared" si="2"/>
        <v>12</v>
      </c>
      <c r="L16" s="1"/>
      <c r="M16" s="5"/>
      <c r="N16" s="5">
        <f t="shared" si="4"/>
        <v>28</v>
      </c>
      <c r="O16" s="5" t="s">
        <v>19</v>
      </c>
      <c r="P16" s="1" t="s">
        <v>27</v>
      </c>
    </row>
    <row r="17" spans="4:16" x14ac:dyDescent="0.25">
      <c r="D17" s="1">
        <v>13</v>
      </c>
      <c r="E17" s="4" t="s">
        <v>28</v>
      </c>
      <c r="F17" s="1">
        <v>100</v>
      </c>
      <c r="G17" s="5">
        <f t="shared" si="0"/>
        <v>10</v>
      </c>
      <c r="H17" s="1">
        <v>75</v>
      </c>
      <c r="I17" s="5">
        <f t="shared" si="5"/>
        <v>15</v>
      </c>
      <c r="J17" s="1">
        <v>80</v>
      </c>
      <c r="K17" s="5">
        <f t="shared" si="2"/>
        <v>24</v>
      </c>
      <c r="L17" s="1">
        <v>66</v>
      </c>
      <c r="M17" s="5">
        <f t="shared" ref="M17:M23" si="6">L17*40%</f>
        <v>26.400000000000002</v>
      </c>
      <c r="N17" s="6">
        <f t="shared" si="4"/>
        <v>75.400000000000006</v>
      </c>
      <c r="O17" s="6" t="s">
        <v>25</v>
      </c>
      <c r="P17" s="1"/>
    </row>
    <row r="18" spans="4:16" x14ac:dyDescent="0.25">
      <c r="D18" s="1">
        <v>14</v>
      </c>
      <c r="E18" s="4" t="s">
        <v>29</v>
      </c>
      <c r="F18" s="1">
        <v>93</v>
      </c>
      <c r="G18" s="5">
        <f t="shared" si="0"/>
        <v>9.3000000000000007</v>
      </c>
      <c r="H18" s="1">
        <v>85</v>
      </c>
      <c r="I18" s="5">
        <f t="shared" si="5"/>
        <v>17</v>
      </c>
      <c r="J18" s="1">
        <v>60</v>
      </c>
      <c r="K18" s="5">
        <f t="shared" si="2"/>
        <v>18</v>
      </c>
      <c r="L18" s="1">
        <v>64</v>
      </c>
      <c r="M18" s="5">
        <f t="shared" si="6"/>
        <v>25.6</v>
      </c>
      <c r="N18" s="6">
        <f t="shared" si="4"/>
        <v>69.900000000000006</v>
      </c>
      <c r="O18" s="6" t="s">
        <v>15</v>
      </c>
      <c r="P18" s="1"/>
    </row>
    <row r="19" spans="4:16" x14ac:dyDescent="0.25">
      <c r="D19" s="1">
        <v>15</v>
      </c>
      <c r="E19" s="4" t="s">
        <v>30</v>
      </c>
      <c r="F19" s="1">
        <v>100</v>
      </c>
      <c r="G19" s="5">
        <f t="shared" si="0"/>
        <v>10</v>
      </c>
      <c r="H19" s="1">
        <v>85</v>
      </c>
      <c r="I19" s="5">
        <f t="shared" si="5"/>
        <v>17</v>
      </c>
      <c r="J19" s="1">
        <v>65</v>
      </c>
      <c r="K19" s="5">
        <f t="shared" si="2"/>
        <v>19.5</v>
      </c>
      <c r="L19" s="1">
        <v>64</v>
      </c>
      <c r="M19" s="5">
        <f t="shared" si="6"/>
        <v>25.6</v>
      </c>
      <c r="N19" s="6">
        <f t="shared" si="4"/>
        <v>72.099999999999994</v>
      </c>
      <c r="O19" s="6" t="s">
        <v>10</v>
      </c>
      <c r="P19" s="1"/>
    </row>
    <row r="20" spans="4:16" x14ac:dyDescent="0.25">
      <c r="D20" s="1">
        <v>16</v>
      </c>
      <c r="E20" s="4" t="s">
        <v>31</v>
      </c>
      <c r="F20" s="1">
        <v>100</v>
      </c>
      <c r="G20" s="5">
        <f t="shared" si="0"/>
        <v>10</v>
      </c>
      <c r="H20" s="1">
        <v>80</v>
      </c>
      <c r="I20" s="5">
        <f t="shared" si="5"/>
        <v>16</v>
      </c>
      <c r="J20" s="1">
        <v>75</v>
      </c>
      <c r="K20" s="5">
        <f t="shared" si="2"/>
        <v>22.5</v>
      </c>
      <c r="L20" s="1">
        <v>62</v>
      </c>
      <c r="M20" s="5">
        <f t="shared" si="6"/>
        <v>24.8</v>
      </c>
      <c r="N20" s="6">
        <f t="shared" si="4"/>
        <v>73.3</v>
      </c>
      <c r="O20" s="6" t="s">
        <v>10</v>
      </c>
      <c r="P20" s="1"/>
    </row>
    <row r="21" spans="4:16" x14ac:dyDescent="0.25">
      <c r="D21" s="1">
        <v>17</v>
      </c>
      <c r="E21" s="4" t="s">
        <v>32</v>
      </c>
      <c r="F21" s="1">
        <v>100</v>
      </c>
      <c r="G21" s="5">
        <f t="shared" si="0"/>
        <v>10</v>
      </c>
      <c r="H21" s="1">
        <v>85</v>
      </c>
      <c r="I21" s="5">
        <f t="shared" si="5"/>
        <v>17</v>
      </c>
      <c r="J21" s="1">
        <v>75</v>
      </c>
      <c r="K21" s="5">
        <f t="shared" si="2"/>
        <v>22.5</v>
      </c>
      <c r="L21" s="1">
        <v>66</v>
      </c>
      <c r="M21" s="5">
        <f t="shared" si="6"/>
        <v>26.400000000000002</v>
      </c>
      <c r="N21" s="6">
        <f t="shared" si="4"/>
        <v>75.900000000000006</v>
      </c>
      <c r="O21" s="6" t="s">
        <v>25</v>
      </c>
      <c r="P21" s="1"/>
    </row>
    <row r="22" spans="4:16" x14ac:dyDescent="0.25">
      <c r="D22" s="1">
        <v>18</v>
      </c>
      <c r="E22" s="4" t="s">
        <v>33</v>
      </c>
      <c r="F22" s="1">
        <v>79</v>
      </c>
      <c r="G22" s="5">
        <f t="shared" si="0"/>
        <v>7.9</v>
      </c>
      <c r="H22" s="1" t="s">
        <v>18</v>
      </c>
      <c r="I22" s="5"/>
      <c r="J22" s="1">
        <v>40</v>
      </c>
      <c r="K22" s="5">
        <f t="shared" si="2"/>
        <v>12</v>
      </c>
      <c r="L22" s="1">
        <v>66</v>
      </c>
      <c r="M22" s="5">
        <f t="shared" si="6"/>
        <v>26.400000000000002</v>
      </c>
      <c r="N22" s="6">
        <f t="shared" si="4"/>
        <v>46.3</v>
      </c>
      <c r="O22" s="6" t="s">
        <v>34</v>
      </c>
      <c r="P22" s="1"/>
    </row>
    <row r="23" spans="4:16" x14ac:dyDescent="0.25">
      <c r="D23" s="1">
        <v>19</v>
      </c>
      <c r="E23" s="4" t="s">
        <v>35</v>
      </c>
      <c r="F23" s="1">
        <v>86</v>
      </c>
      <c r="G23" s="5">
        <f t="shared" si="0"/>
        <v>8.6</v>
      </c>
      <c r="H23" s="1">
        <v>30</v>
      </c>
      <c r="I23" s="5">
        <f t="shared" si="5"/>
        <v>6</v>
      </c>
      <c r="J23" s="1">
        <v>70</v>
      </c>
      <c r="K23" s="5">
        <f t="shared" si="2"/>
        <v>21</v>
      </c>
      <c r="L23" s="1">
        <v>50</v>
      </c>
      <c r="M23" s="5">
        <f t="shared" si="6"/>
        <v>20</v>
      </c>
      <c r="N23" s="6">
        <f t="shared" si="4"/>
        <v>55.6</v>
      </c>
      <c r="O23" s="6" t="s">
        <v>36</v>
      </c>
      <c r="P23" s="1"/>
    </row>
    <row r="24" spans="4:16" x14ac:dyDescent="0.25">
      <c r="D24" s="5">
        <v>20</v>
      </c>
      <c r="E24" s="7" t="s">
        <v>37</v>
      </c>
      <c r="F24" s="1"/>
      <c r="G24" s="5"/>
      <c r="H24" s="1"/>
      <c r="I24" s="5"/>
      <c r="J24" s="1"/>
      <c r="K24" s="1"/>
      <c r="L24" s="1"/>
      <c r="M24" s="5"/>
      <c r="N24" s="6"/>
      <c r="O24" s="6"/>
      <c r="P24" s="1" t="s">
        <v>38</v>
      </c>
    </row>
    <row r="25" spans="4:16" x14ac:dyDescent="0.25">
      <c r="D25" s="1">
        <v>21</v>
      </c>
      <c r="E25" s="4" t="s">
        <v>39</v>
      </c>
      <c r="F25" s="1">
        <v>93</v>
      </c>
      <c r="G25" s="5">
        <f t="shared" si="0"/>
        <v>9.3000000000000007</v>
      </c>
      <c r="H25" s="1">
        <v>85</v>
      </c>
      <c r="I25" s="5">
        <f t="shared" ref="I25:I27" si="7">H25*20%</f>
        <v>17</v>
      </c>
      <c r="J25" s="1">
        <v>75</v>
      </c>
      <c r="K25" s="5">
        <f t="shared" si="2"/>
        <v>22.5</v>
      </c>
      <c r="L25" s="1">
        <v>68</v>
      </c>
      <c r="M25" s="5">
        <f t="shared" ref="M25:M28" si="8">L25*40%</f>
        <v>27.200000000000003</v>
      </c>
      <c r="N25" s="6">
        <f t="shared" si="4"/>
        <v>76</v>
      </c>
      <c r="O25" s="6" t="s">
        <v>25</v>
      </c>
      <c r="P25" s="1"/>
    </row>
    <row r="26" spans="4:16" x14ac:dyDescent="0.25">
      <c r="D26" s="1">
        <v>22</v>
      </c>
      <c r="E26" s="4" t="s">
        <v>40</v>
      </c>
      <c r="F26" s="1">
        <v>100</v>
      </c>
      <c r="G26" s="5">
        <f t="shared" si="0"/>
        <v>10</v>
      </c>
      <c r="H26" s="1">
        <v>85</v>
      </c>
      <c r="I26" s="5">
        <f t="shared" si="7"/>
        <v>17</v>
      </c>
      <c r="J26" s="1">
        <v>50</v>
      </c>
      <c r="K26" s="5">
        <f t="shared" si="2"/>
        <v>15</v>
      </c>
      <c r="L26" s="1">
        <v>62</v>
      </c>
      <c r="M26" s="5">
        <f t="shared" si="8"/>
        <v>24.8</v>
      </c>
      <c r="N26" s="6">
        <f t="shared" si="4"/>
        <v>66.8</v>
      </c>
      <c r="O26" s="6" t="s">
        <v>15</v>
      </c>
      <c r="P26" s="1"/>
    </row>
    <row r="27" spans="4:16" x14ac:dyDescent="0.25">
      <c r="D27" s="1">
        <v>23</v>
      </c>
      <c r="E27" s="4" t="s">
        <v>41</v>
      </c>
      <c r="F27" s="1">
        <v>65</v>
      </c>
      <c r="G27" s="5">
        <f t="shared" si="0"/>
        <v>6.5</v>
      </c>
      <c r="H27" s="1">
        <v>85</v>
      </c>
      <c r="I27" s="5">
        <f t="shared" si="7"/>
        <v>17</v>
      </c>
      <c r="J27" s="1">
        <v>45</v>
      </c>
      <c r="K27" s="5">
        <f t="shared" si="2"/>
        <v>13.5</v>
      </c>
      <c r="L27" s="1">
        <v>74</v>
      </c>
      <c r="M27" s="5">
        <f t="shared" si="8"/>
        <v>29.6</v>
      </c>
      <c r="N27" s="6">
        <f t="shared" si="4"/>
        <v>66.599999999999994</v>
      </c>
      <c r="O27" s="6" t="s">
        <v>15</v>
      </c>
      <c r="P27" s="1"/>
    </row>
    <row r="28" spans="4:16" x14ac:dyDescent="0.25">
      <c r="D28" s="1">
        <v>24</v>
      </c>
      <c r="E28" s="4" t="s">
        <v>42</v>
      </c>
      <c r="F28" s="1">
        <v>72</v>
      </c>
      <c r="G28" s="5">
        <f t="shared" si="0"/>
        <v>7.2</v>
      </c>
      <c r="H28" s="1" t="s">
        <v>18</v>
      </c>
      <c r="I28" s="5"/>
      <c r="J28" s="1">
        <v>40</v>
      </c>
      <c r="K28" s="5">
        <f t="shared" si="2"/>
        <v>12</v>
      </c>
      <c r="L28" s="1">
        <v>66</v>
      </c>
      <c r="M28" s="5">
        <f t="shared" si="8"/>
        <v>26.400000000000002</v>
      </c>
      <c r="N28" s="6">
        <f t="shared" si="4"/>
        <v>45.6</v>
      </c>
      <c r="O28" s="6" t="s">
        <v>34</v>
      </c>
      <c r="P28" s="1"/>
    </row>
    <row r="29" spans="4:16" x14ac:dyDescent="0.25">
      <c r="D29" s="5">
        <v>25</v>
      </c>
      <c r="E29" s="7" t="s">
        <v>43</v>
      </c>
      <c r="F29" s="1"/>
      <c r="G29" s="5"/>
      <c r="H29" s="1" t="s">
        <v>18</v>
      </c>
      <c r="I29" s="5"/>
      <c r="J29" s="1">
        <v>55</v>
      </c>
      <c r="K29" s="5">
        <f t="shared" si="2"/>
        <v>16.5</v>
      </c>
      <c r="L29" s="1"/>
      <c r="M29" s="5"/>
      <c r="N29" s="5">
        <f t="shared" si="4"/>
        <v>16.5</v>
      </c>
      <c r="O29" s="5" t="s">
        <v>19</v>
      </c>
      <c r="P29" s="1" t="s">
        <v>27</v>
      </c>
    </row>
    <row r="30" spans="4:16" x14ac:dyDescent="0.25">
      <c r="D30" s="1">
        <v>26</v>
      </c>
      <c r="E30" s="4" t="s">
        <v>44</v>
      </c>
      <c r="F30" s="1">
        <v>100</v>
      </c>
      <c r="G30" s="5">
        <f t="shared" si="0"/>
        <v>10</v>
      </c>
      <c r="H30" s="1">
        <v>85</v>
      </c>
      <c r="I30" s="5">
        <f t="shared" ref="I30:I40" si="9">H30*20%</f>
        <v>17</v>
      </c>
      <c r="J30" s="1">
        <v>45</v>
      </c>
      <c r="K30" s="5">
        <f t="shared" si="2"/>
        <v>13.5</v>
      </c>
      <c r="L30" s="1">
        <v>64</v>
      </c>
      <c r="M30" s="5">
        <f t="shared" ref="M30:M40" si="10">L30*40%</f>
        <v>25.6</v>
      </c>
      <c r="N30" s="6">
        <f t="shared" si="4"/>
        <v>66.099999999999994</v>
      </c>
      <c r="O30" s="6" t="s">
        <v>15</v>
      </c>
      <c r="P30" s="1"/>
    </row>
    <row r="31" spans="4:16" x14ac:dyDescent="0.25">
      <c r="D31" s="1">
        <v>27</v>
      </c>
      <c r="E31" s="4" t="s">
        <v>45</v>
      </c>
      <c r="F31" s="1">
        <v>93</v>
      </c>
      <c r="G31" s="5">
        <f t="shared" si="0"/>
        <v>9.3000000000000007</v>
      </c>
      <c r="H31" s="1">
        <v>82</v>
      </c>
      <c r="I31" s="5">
        <f t="shared" si="9"/>
        <v>16.400000000000002</v>
      </c>
      <c r="J31" s="1">
        <v>75</v>
      </c>
      <c r="K31" s="5">
        <f t="shared" si="2"/>
        <v>22.5</v>
      </c>
      <c r="L31" s="1">
        <v>68</v>
      </c>
      <c r="M31" s="5">
        <f t="shared" si="10"/>
        <v>27.200000000000003</v>
      </c>
      <c r="N31" s="6">
        <f t="shared" si="4"/>
        <v>75.400000000000006</v>
      </c>
      <c r="O31" s="6" t="s">
        <v>25</v>
      </c>
      <c r="P31" s="1"/>
    </row>
    <row r="32" spans="4:16" x14ac:dyDescent="0.25">
      <c r="D32" s="1">
        <v>28</v>
      </c>
      <c r="E32" s="4" t="s">
        <v>46</v>
      </c>
      <c r="F32" s="1">
        <v>100</v>
      </c>
      <c r="G32" s="5">
        <f t="shared" si="0"/>
        <v>10</v>
      </c>
      <c r="H32" s="1">
        <v>85</v>
      </c>
      <c r="I32" s="5">
        <f t="shared" si="9"/>
        <v>17</v>
      </c>
      <c r="J32" s="1">
        <v>85</v>
      </c>
      <c r="K32" s="5">
        <f t="shared" si="2"/>
        <v>25.5</v>
      </c>
      <c r="L32" s="1">
        <v>58</v>
      </c>
      <c r="M32" s="5">
        <f t="shared" si="10"/>
        <v>23.200000000000003</v>
      </c>
      <c r="N32" s="6">
        <f t="shared" si="4"/>
        <v>75.7</v>
      </c>
      <c r="O32" s="6" t="s">
        <v>25</v>
      </c>
      <c r="P32" s="1"/>
    </row>
    <row r="33" spans="4:16" x14ac:dyDescent="0.25">
      <c r="D33" s="1">
        <v>29</v>
      </c>
      <c r="E33" s="4" t="s">
        <v>47</v>
      </c>
      <c r="F33" s="1">
        <v>100</v>
      </c>
      <c r="G33" s="5">
        <f t="shared" si="0"/>
        <v>10</v>
      </c>
      <c r="H33" s="1">
        <v>85</v>
      </c>
      <c r="I33" s="5">
        <f t="shared" si="9"/>
        <v>17</v>
      </c>
      <c r="J33" s="1">
        <v>70</v>
      </c>
      <c r="K33" s="5">
        <f t="shared" si="2"/>
        <v>21</v>
      </c>
      <c r="L33" s="1">
        <v>48</v>
      </c>
      <c r="M33" s="5">
        <f t="shared" si="10"/>
        <v>19.200000000000003</v>
      </c>
      <c r="N33" s="6">
        <f t="shared" si="4"/>
        <v>67.2</v>
      </c>
      <c r="O33" s="6" t="s">
        <v>15</v>
      </c>
      <c r="P33" s="1"/>
    </row>
    <row r="34" spans="4:16" x14ac:dyDescent="0.25">
      <c r="D34" s="1">
        <v>30</v>
      </c>
      <c r="E34" s="4" t="s">
        <v>48</v>
      </c>
      <c r="F34" s="1">
        <v>100</v>
      </c>
      <c r="G34" s="5">
        <f t="shared" si="0"/>
        <v>10</v>
      </c>
      <c r="H34" s="1">
        <v>85</v>
      </c>
      <c r="I34" s="5">
        <f t="shared" si="9"/>
        <v>17</v>
      </c>
      <c r="J34" s="1">
        <v>70</v>
      </c>
      <c r="K34" s="5">
        <f t="shared" si="2"/>
        <v>21</v>
      </c>
      <c r="L34" s="1">
        <v>60</v>
      </c>
      <c r="M34" s="5">
        <f t="shared" si="10"/>
        <v>24</v>
      </c>
      <c r="N34" s="6">
        <f t="shared" si="4"/>
        <v>72</v>
      </c>
      <c r="O34" s="6" t="s">
        <v>10</v>
      </c>
      <c r="P34" s="1"/>
    </row>
    <row r="35" spans="4:16" x14ac:dyDescent="0.25">
      <c r="D35" s="1">
        <v>31</v>
      </c>
      <c r="E35" s="4" t="s">
        <v>49</v>
      </c>
      <c r="F35" s="1">
        <v>93</v>
      </c>
      <c r="G35" s="5">
        <f t="shared" si="0"/>
        <v>9.3000000000000007</v>
      </c>
      <c r="H35" s="1">
        <v>85</v>
      </c>
      <c r="I35" s="5">
        <f t="shared" si="9"/>
        <v>17</v>
      </c>
      <c r="J35" s="1">
        <v>75</v>
      </c>
      <c r="K35" s="5">
        <f t="shared" si="2"/>
        <v>22.5</v>
      </c>
      <c r="L35" s="1">
        <v>58</v>
      </c>
      <c r="M35" s="5">
        <f t="shared" si="10"/>
        <v>23.200000000000003</v>
      </c>
      <c r="N35" s="6">
        <f t="shared" si="4"/>
        <v>72</v>
      </c>
      <c r="O35" s="6" t="s">
        <v>10</v>
      </c>
      <c r="P35" s="1"/>
    </row>
    <row r="36" spans="4:16" x14ac:dyDescent="0.25">
      <c r="D36" s="1">
        <v>32</v>
      </c>
      <c r="E36" s="4" t="s">
        <v>50</v>
      </c>
      <c r="F36" s="1">
        <v>79</v>
      </c>
      <c r="G36" s="5">
        <f t="shared" si="0"/>
        <v>7.9</v>
      </c>
      <c r="H36" s="1">
        <v>78</v>
      </c>
      <c r="I36" s="5">
        <f t="shared" si="9"/>
        <v>15.600000000000001</v>
      </c>
      <c r="J36" s="1">
        <v>65</v>
      </c>
      <c r="K36" s="5">
        <f t="shared" si="2"/>
        <v>19.5</v>
      </c>
      <c r="L36" s="1">
        <v>62</v>
      </c>
      <c r="M36" s="5">
        <f t="shared" si="10"/>
        <v>24.8</v>
      </c>
      <c r="N36" s="6">
        <f t="shared" si="4"/>
        <v>67.8</v>
      </c>
      <c r="O36" s="6" t="s">
        <v>15</v>
      </c>
      <c r="P36" s="1"/>
    </row>
    <row r="37" spans="4:16" x14ac:dyDescent="0.25">
      <c r="D37" s="1">
        <v>33</v>
      </c>
      <c r="E37" s="4" t="s">
        <v>51</v>
      </c>
      <c r="F37" s="1">
        <v>79</v>
      </c>
      <c r="G37" s="5">
        <f t="shared" si="0"/>
        <v>7.9</v>
      </c>
      <c r="H37" s="1">
        <v>85</v>
      </c>
      <c r="I37" s="5">
        <f t="shared" si="9"/>
        <v>17</v>
      </c>
      <c r="J37" s="1">
        <v>85</v>
      </c>
      <c r="K37" s="5">
        <f t="shared" si="2"/>
        <v>25.5</v>
      </c>
      <c r="L37" s="1">
        <v>64</v>
      </c>
      <c r="M37" s="5">
        <f t="shared" si="10"/>
        <v>25.6</v>
      </c>
      <c r="N37" s="6">
        <f t="shared" si="4"/>
        <v>76</v>
      </c>
      <c r="O37" s="6" t="s">
        <v>25</v>
      </c>
      <c r="P37" s="1"/>
    </row>
    <row r="38" spans="4:16" x14ac:dyDescent="0.25">
      <c r="D38" s="1">
        <v>34</v>
      </c>
      <c r="E38" s="4" t="s">
        <v>52</v>
      </c>
      <c r="F38" s="1">
        <v>100</v>
      </c>
      <c r="G38" s="5">
        <f t="shared" si="0"/>
        <v>10</v>
      </c>
      <c r="H38" s="1">
        <v>80</v>
      </c>
      <c r="I38" s="5">
        <f t="shared" si="9"/>
        <v>16</v>
      </c>
      <c r="J38" s="1">
        <v>80</v>
      </c>
      <c r="K38" s="5">
        <f t="shared" si="2"/>
        <v>24</v>
      </c>
      <c r="L38" s="1">
        <v>70</v>
      </c>
      <c r="M38" s="5">
        <f t="shared" si="10"/>
        <v>28</v>
      </c>
      <c r="N38" s="6">
        <f t="shared" si="4"/>
        <v>78</v>
      </c>
      <c r="O38" s="6" t="s">
        <v>25</v>
      </c>
      <c r="P38" s="1"/>
    </row>
    <row r="39" spans="4:16" x14ac:dyDescent="0.25">
      <c r="D39" s="1">
        <v>35</v>
      </c>
      <c r="E39" s="4" t="s">
        <v>53</v>
      </c>
      <c r="F39" s="1">
        <v>86</v>
      </c>
      <c r="G39" s="5">
        <f t="shared" si="0"/>
        <v>8.6</v>
      </c>
      <c r="H39" s="1">
        <v>82</v>
      </c>
      <c r="I39" s="5">
        <f t="shared" si="9"/>
        <v>16.400000000000002</v>
      </c>
      <c r="J39" s="1">
        <v>85</v>
      </c>
      <c r="K39" s="5">
        <f t="shared" si="2"/>
        <v>25.5</v>
      </c>
      <c r="L39" s="1">
        <v>64</v>
      </c>
      <c r="M39" s="5">
        <f t="shared" si="10"/>
        <v>25.6</v>
      </c>
      <c r="N39" s="6">
        <f t="shared" si="4"/>
        <v>76.099999999999994</v>
      </c>
      <c r="O39" s="6" t="s">
        <v>25</v>
      </c>
      <c r="P39" s="1"/>
    </row>
    <row r="40" spans="4:16" x14ac:dyDescent="0.25">
      <c r="D40" s="1">
        <v>36</v>
      </c>
      <c r="E40" s="4" t="s">
        <v>54</v>
      </c>
      <c r="F40" s="1">
        <v>86</v>
      </c>
      <c r="G40" s="5">
        <f>F40*10%</f>
        <v>8.6</v>
      </c>
      <c r="H40" s="1">
        <v>78</v>
      </c>
      <c r="I40" s="5">
        <f t="shared" si="9"/>
        <v>15.600000000000001</v>
      </c>
      <c r="J40" s="1">
        <v>62</v>
      </c>
      <c r="K40" s="5">
        <f t="shared" si="2"/>
        <v>18.599999999999998</v>
      </c>
      <c r="L40" s="1">
        <v>68</v>
      </c>
      <c r="M40" s="5">
        <f t="shared" si="10"/>
        <v>27.200000000000003</v>
      </c>
      <c r="N40" s="6">
        <f t="shared" si="4"/>
        <v>70</v>
      </c>
      <c r="O40" s="6" t="s">
        <v>10</v>
      </c>
      <c r="P40" s="1"/>
    </row>
    <row r="41" spans="4:16" x14ac:dyDescent="0.25">
      <c r="D41" s="1"/>
      <c r="E41" s="1"/>
      <c r="F41" s="1"/>
      <c r="G41" s="1"/>
      <c r="H41" s="1"/>
      <c r="I41" s="1"/>
      <c r="J41" s="1"/>
      <c r="K41" s="5"/>
      <c r="L41" s="1"/>
      <c r="M41" s="1"/>
      <c r="N41" s="6"/>
      <c r="O41" s="6"/>
      <c r="P41" s="1"/>
    </row>
    <row r="42" spans="4:16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B735F-57CC-4509-89B2-1FFF0B1330A3}">
  <dimension ref="A1:M39"/>
  <sheetViews>
    <sheetView tabSelected="1" workbookViewId="0">
      <selection activeCell="L28" sqref="L28"/>
    </sheetView>
  </sheetViews>
  <sheetFormatPr defaultRowHeight="15" x14ac:dyDescent="0.25"/>
  <cols>
    <col min="2" max="2" width="35.5703125" customWidth="1"/>
  </cols>
  <sheetData>
    <row r="1" spans="1:13" x14ac:dyDescent="0.25">
      <c r="B1" t="s">
        <v>55</v>
      </c>
    </row>
    <row r="3" spans="1:13" x14ac:dyDescent="0.25">
      <c r="A3" s="1" t="s">
        <v>1</v>
      </c>
      <c r="B3" s="1" t="s">
        <v>2</v>
      </c>
      <c r="C3" s="1" t="s">
        <v>3</v>
      </c>
      <c r="D3" s="2">
        <v>0.1</v>
      </c>
      <c r="E3" s="1" t="s">
        <v>4</v>
      </c>
      <c r="F3" s="2">
        <v>0.2</v>
      </c>
      <c r="G3" s="1" t="s">
        <v>5</v>
      </c>
      <c r="H3" s="2">
        <v>0.3</v>
      </c>
      <c r="I3" s="1" t="s">
        <v>6</v>
      </c>
      <c r="J3" s="2">
        <v>0.4</v>
      </c>
      <c r="K3" s="6" t="s">
        <v>7</v>
      </c>
      <c r="L3" s="8" t="s">
        <v>8</v>
      </c>
    </row>
    <row r="4" spans="1:13" x14ac:dyDescent="0.25">
      <c r="A4" s="1">
        <v>1</v>
      </c>
      <c r="B4" s="4" t="s">
        <v>56</v>
      </c>
      <c r="C4" s="1">
        <v>58</v>
      </c>
      <c r="D4" s="5">
        <f>C4*10%</f>
        <v>5.8000000000000007</v>
      </c>
      <c r="E4" s="1" t="s">
        <v>18</v>
      </c>
      <c r="F4" s="1"/>
      <c r="G4" s="1">
        <v>46</v>
      </c>
      <c r="H4" s="5">
        <f>G4*30%</f>
        <v>13.799999999999999</v>
      </c>
      <c r="I4" s="1">
        <v>64</v>
      </c>
      <c r="J4" s="5">
        <f>I4*40%</f>
        <v>25.6</v>
      </c>
      <c r="K4" s="6">
        <f>SUM(D4+F4+H4+J4)</f>
        <v>45.2</v>
      </c>
      <c r="L4" s="6" t="s">
        <v>34</v>
      </c>
    </row>
    <row r="5" spans="1:13" x14ac:dyDescent="0.25">
      <c r="A5" s="1">
        <v>2</v>
      </c>
      <c r="B5" s="4" t="s">
        <v>57</v>
      </c>
      <c r="C5" s="1">
        <v>100</v>
      </c>
      <c r="D5" s="5">
        <f t="shared" ref="D5:D38" si="0">C5*10%</f>
        <v>10</v>
      </c>
      <c r="E5" s="1">
        <v>85</v>
      </c>
      <c r="F5" s="5">
        <f>E5*20%</f>
        <v>17</v>
      </c>
      <c r="G5" s="1">
        <v>80</v>
      </c>
      <c r="H5" s="5">
        <f t="shared" ref="H5:H38" si="1">G5*30%</f>
        <v>24</v>
      </c>
      <c r="I5" s="1">
        <v>74</v>
      </c>
      <c r="J5" s="5">
        <f t="shared" ref="J5:J19" si="2">I5*40%</f>
        <v>29.6</v>
      </c>
      <c r="K5" s="6">
        <f t="shared" ref="K5:K38" si="3">SUM(D5+F5+H5+J5)</f>
        <v>80.599999999999994</v>
      </c>
      <c r="L5" s="6" t="s">
        <v>58</v>
      </c>
    </row>
    <row r="6" spans="1:13" x14ac:dyDescent="0.25">
      <c r="A6" s="1">
        <v>3</v>
      </c>
      <c r="B6" s="4" t="s">
        <v>59</v>
      </c>
      <c r="C6" s="1">
        <v>100</v>
      </c>
      <c r="D6" s="5">
        <f t="shared" si="0"/>
        <v>10</v>
      </c>
      <c r="E6" s="1">
        <v>85</v>
      </c>
      <c r="F6" s="5">
        <f t="shared" ref="F6:F23" si="4">E6*20%</f>
        <v>17</v>
      </c>
      <c r="G6" s="1">
        <v>50</v>
      </c>
      <c r="H6" s="5">
        <f t="shared" si="1"/>
        <v>15</v>
      </c>
      <c r="I6" s="1">
        <v>64</v>
      </c>
      <c r="J6" s="5">
        <f t="shared" si="2"/>
        <v>25.6</v>
      </c>
      <c r="K6" s="6">
        <f t="shared" si="3"/>
        <v>67.599999999999994</v>
      </c>
      <c r="L6" s="6" t="s">
        <v>15</v>
      </c>
    </row>
    <row r="7" spans="1:13" x14ac:dyDescent="0.25">
      <c r="A7" s="1">
        <v>4</v>
      </c>
      <c r="B7" s="4" t="s">
        <v>60</v>
      </c>
      <c r="C7" s="1">
        <v>100</v>
      </c>
      <c r="D7" s="5">
        <f t="shared" si="0"/>
        <v>10</v>
      </c>
      <c r="E7" s="1">
        <v>85</v>
      </c>
      <c r="F7" s="5">
        <f t="shared" si="4"/>
        <v>17</v>
      </c>
      <c r="G7" s="1">
        <v>55</v>
      </c>
      <c r="H7" s="5">
        <f t="shared" si="1"/>
        <v>16.5</v>
      </c>
      <c r="I7" s="1">
        <v>68</v>
      </c>
      <c r="J7" s="5">
        <f t="shared" si="2"/>
        <v>27.200000000000003</v>
      </c>
      <c r="K7" s="6">
        <f t="shared" si="3"/>
        <v>70.7</v>
      </c>
      <c r="L7" s="6" t="s">
        <v>10</v>
      </c>
    </row>
    <row r="8" spans="1:13" x14ac:dyDescent="0.25">
      <c r="A8" s="1">
        <v>5</v>
      </c>
      <c r="B8" s="4" t="s">
        <v>61</v>
      </c>
      <c r="C8" s="1">
        <v>100</v>
      </c>
      <c r="D8" s="5">
        <f t="shared" si="0"/>
        <v>10</v>
      </c>
      <c r="E8" s="1">
        <v>85</v>
      </c>
      <c r="F8" s="5">
        <f t="shared" si="4"/>
        <v>17</v>
      </c>
      <c r="G8" s="1">
        <v>90</v>
      </c>
      <c r="H8" s="5">
        <f t="shared" si="1"/>
        <v>27</v>
      </c>
      <c r="I8" s="1">
        <v>70</v>
      </c>
      <c r="J8" s="5">
        <f t="shared" si="2"/>
        <v>28</v>
      </c>
      <c r="K8" s="6">
        <f t="shared" si="3"/>
        <v>82</v>
      </c>
      <c r="L8" s="6" t="s">
        <v>58</v>
      </c>
    </row>
    <row r="9" spans="1:13" x14ac:dyDescent="0.25">
      <c r="A9" s="1">
        <v>6</v>
      </c>
      <c r="B9" s="4" t="s">
        <v>62</v>
      </c>
      <c r="C9" s="1">
        <v>58</v>
      </c>
      <c r="D9" s="5">
        <f t="shared" si="0"/>
        <v>5.8000000000000007</v>
      </c>
      <c r="E9" s="1">
        <v>85</v>
      </c>
      <c r="F9" s="5">
        <f t="shared" si="4"/>
        <v>17</v>
      </c>
      <c r="G9" s="1">
        <v>35</v>
      </c>
      <c r="H9" s="5">
        <f t="shared" si="1"/>
        <v>10.5</v>
      </c>
      <c r="I9" s="1">
        <v>58</v>
      </c>
      <c r="J9" s="5">
        <f t="shared" si="2"/>
        <v>23.200000000000003</v>
      </c>
      <c r="K9" s="6">
        <f t="shared" si="3"/>
        <v>56.5</v>
      </c>
      <c r="L9" s="6" t="s">
        <v>36</v>
      </c>
    </row>
    <row r="10" spans="1:13" x14ac:dyDescent="0.25">
      <c r="A10" s="1">
        <v>7</v>
      </c>
      <c r="B10" s="4" t="s">
        <v>63</v>
      </c>
      <c r="C10" s="1">
        <v>79</v>
      </c>
      <c r="D10" s="5">
        <f t="shared" si="0"/>
        <v>7.9</v>
      </c>
      <c r="E10" s="1">
        <v>85</v>
      </c>
      <c r="F10" s="5">
        <f t="shared" si="4"/>
        <v>17</v>
      </c>
      <c r="G10" s="1">
        <v>50</v>
      </c>
      <c r="H10" s="5">
        <f t="shared" si="1"/>
        <v>15</v>
      </c>
      <c r="I10" s="1">
        <v>68</v>
      </c>
      <c r="J10" s="5">
        <f t="shared" si="2"/>
        <v>27.200000000000003</v>
      </c>
      <c r="K10" s="6">
        <f t="shared" si="3"/>
        <v>67.099999999999994</v>
      </c>
      <c r="L10" s="6" t="s">
        <v>15</v>
      </c>
    </row>
    <row r="11" spans="1:13" x14ac:dyDescent="0.25">
      <c r="A11" s="1">
        <v>8</v>
      </c>
      <c r="B11" s="4" t="s">
        <v>64</v>
      </c>
      <c r="C11" s="1">
        <v>100</v>
      </c>
      <c r="D11" s="5">
        <f t="shared" si="0"/>
        <v>10</v>
      </c>
      <c r="E11" s="1">
        <v>85</v>
      </c>
      <c r="F11" s="5">
        <f t="shared" si="4"/>
        <v>17</v>
      </c>
      <c r="G11" s="1">
        <v>85</v>
      </c>
      <c r="H11" s="5">
        <f t="shared" si="1"/>
        <v>25.5</v>
      </c>
      <c r="I11" s="1">
        <v>70</v>
      </c>
      <c r="J11" s="5">
        <f t="shared" si="2"/>
        <v>28</v>
      </c>
      <c r="K11" s="6">
        <f t="shared" si="3"/>
        <v>80.5</v>
      </c>
      <c r="L11" s="6" t="s">
        <v>58</v>
      </c>
    </row>
    <row r="12" spans="1:13" x14ac:dyDescent="0.25">
      <c r="A12" s="1">
        <v>9</v>
      </c>
      <c r="B12" s="4" t="s">
        <v>65</v>
      </c>
      <c r="C12" s="1">
        <v>65</v>
      </c>
      <c r="D12" s="5">
        <f t="shared" si="0"/>
        <v>6.5</v>
      </c>
      <c r="E12" s="1">
        <v>82</v>
      </c>
      <c r="F12" s="5">
        <f t="shared" si="4"/>
        <v>16.400000000000002</v>
      </c>
      <c r="G12" s="1">
        <v>0</v>
      </c>
      <c r="H12" s="5">
        <f t="shared" si="1"/>
        <v>0</v>
      </c>
      <c r="I12" s="1">
        <v>64</v>
      </c>
      <c r="J12" s="5">
        <f t="shared" si="2"/>
        <v>25.6</v>
      </c>
      <c r="K12" s="6">
        <f t="shared" si="3"/>
        <v>48.5</v>
      </c>
      <c r="L12" s="6" t="s">
        <v>34</v>
      </c>
      <c r="M12" t="s">
        <v>66</v>
      </c>
    </row>
    <row r="13" spans="1:13" x14ac:dyDescent="0.25">
      <c r="A13" s="1">
        <v>10</v>
      </c>
      <c r="B13" s="4" t="s">
        <v>67</v>
      </c>
      <c r="C13" s="1">
        <v>58</v>
      </c>
      <c r="D13" s="5">
        <f t="shared" si="0"/>
        <v>5.8000000000000007</v>
      </c>
      <c r="E13" s="1" t="s">
        <v>18</v>
      </c>
      <c r="F13" s="5"/>
      <c r="G13" s="1">
        <v>55</v>
      </c>
      <c r="H13" s="5">
        <f t="shared" si="1"/>
        <v>16.5</v>
      </c>
      <c r="I13" s="1">
        <v>60</v>
      </c>
      <c r="J13" s="5">
        <f t="shared" si="2"/>
        <v>24</v>
      </c>
      <c r="K13" s="6">
        <f t="shared" si="3"/>
        <v>46.3</v>
      </c>
      <c r="L13" s="6" t="s">
        <v>34</v>
      </c>
    </row>
    <row r="14" spans="1:13" x14ac:dyDescent="0.25">
      <c r="A14" s="1">
        <v>11</v>
      </c>
      <c r="B14" s="4" t="s">
        <v>68</v>
      </c>
      <c r="C14" s="1">
        <v>100</v>
      </c>
      <c r="D14" s="5">
        <f t="shared" si="0"/>
        <v>10</v>
      </c>
      <c r="E14" s="1">
        <v>85</v>
      </c>
      <c r="F14" s="5">
        <f t="shared" si="4"/>
        <v>17</v>
      </c>
      <c r="G14" s="1">
        <v>48</v>
      </c>
      <c r="H14" s="5">
        <f t="shared" si="1"/>
        <v>14.399999999999999</v>
      </c>
      <c r="I14" s="1">
        <v>72</v>
      </c>
      <c r="J14" s="5">
        <f t="shared" si="2"/>
        <v>28.8</v>
      </c>
      <c r="K14" s="6">
        <f t="shared" si="3"/>
        <v>70.2</v>
      </c>
      <c r="L14" s="6" t="s">
        <v>10</v>
      </c>
    </row>
    <row r="15" spans="1:13" x14ac:dyDescent="0.25">
      <c r="A15" s="1">
        <v>12</v>
      </c>
      <c r="B15" s="4" t="s">
        <v>69</v>
      </c>
      <c r="C15" s="1">
        <v>93</v>
      </c>
      <c r="D15" s="5">
        <f t="shared" si="0"/>
        <v>9.3000000000000007</v>
      </c>
      <c r="E15" s="1">
        <v>85</v>
      </c>
      <c r="F15" s="5">
        <f t="shared" si="4"/>
        <v>17</v>
      </c>
      <c r="G15" s="1">
        <v>75</v>
      </c>
      <c r="H15" s="5">
        <f t="shared" si="1"/>
        <v>22.5</v>
      </c>
      <c r="I15" s="1">
        <v>75</v>
      </c>
      <c r="J15" s="5">
        <f t="shared" si="2"/>
        <v>30</v>
      </c>
      <c r="K15" s="6">
        <f t="shared" si="3"/>
        <v>78.8</v>
      </c>
      <c r="L15" s="6" t="s">
        <v>25</v>
      </c>
    </row>
    <row r="16" spans="1:13" x14ac:dyDescent="0.25">
      <c r="A16" s="1">
        <v>13</v>
      </c>
      <c r="B16" s="4" t="s">
        <v>70</v>
      </c>
      <c r="C16" s="1">
        <v>100</v>
      </c>
      <c r="D16" s="5">
        <f t="shared" si="0"/>
        <v>10</v>
      </c>
      <c r="E16" s="1">
        <v>85</v>
      </c>
      <c r="F16" s="5">
        <f t="shared" si="4"/>
        <v>17</v>
      </c>
      <c r="G16" s="1">
        <v>70</v>
      </c>
      <c r="H16" s="5">
        <f t="shared" si="1"/>
        <v>21</v>
      </c>
      <c r="I16" s="1">
        <v>70</v>
      </c>
      <c r="J16" s="5">
        <f t="shared" si="2"/>
        <v>28</v>
      </c>
      <c r="K16" s="6">
        <f t="shared" si="3"/>
        <v>76</v>
      </c>
      <c r="L16" s="6" t="s">
        <v>25</v>
      </c>
    </row>
    <row r="17" spans="1:13" x14ac:dyDescent="0.25">
      <c r="A17" s="1">
        <v>14</v>
      </c>
      <c r="B17" s="4" t="s">
        <v>71</v>
      </c>
      <c r="C17" s="1">
        <v>100</v>
      </c>
      <c r="D17" s="5">
        <f t="shared" si="0"/>
        <v>10</v>
      </c>
      <c r="E17" s="1">
        <v>80</v>
      </c>
      <c r="F17" s="5">
        <f t="shared" si="4"/>
        <v>16</v>
      </c>
      <c r="G17" s="1">
        <v>70</v>
      </c>
      <c r="H17" s="5">
        <f t="shared" si="1"/>
        <v>21</v>
      </c>
      <c r="I17" s="1">
        <v>70</v>
      </c>
      <c r="J17" s="5">
        <f t="shared" si="2"/>
        <v>28</v>
      </c>
      <c r="K17" s="6">
        <f t="shared" si="3"/>
        <v>75</v>
      </c>
      <c r="L17" s="6" t="s">
        <v>25</v>
      </c>
    </row>
    <row r="18" spans="1:13" x14ac:dyDescent="0.25">
      <c r="A18" s="1">
        <v>15</v>
      </c>
      <c r="B18" s="4" t="s">
        <v>72</v>
      </c>
      <c r="C18" s="1">
        <v>86</v>
      </c>
      <c r="D18" s="5">
        <f t="shared" si="0"/>
        <v>8.6</v>
      </c>
      <c r="E18" s="1">
        <v>85</v>
      </c>
      <c r="F18" s="5">
        <f t="shared" si="4"/>
        <v>17</v>
      </c>
      <c r="G18" s="1">
        <v>50</v>
      </c>
      <c r="H18" s="5">
        <f t="shared" si="1"/>
        <v>15</v>
      </c>
      <c r="I18" s="1">
        <v>64</v>
      </c>
      <c r="J18" s="5">
        <f t="shared" si="2"/>
        <v>25.6</v>
      </c>
      <c r="K18" s="6">
        <f t="shared" si="3"/>
        <v>66.2</v>
      </c>
      <c r="L18" s="6" t="s">
        <v>15</v>
      </c>
    </row>
    <row r="19" spans="1:13" x14ac:dyDescent="0.25">
      <c r="A19" s="1">
        <v>16</v>
      </c>
      <c r="B19" s="4" t="s">
        <v>73</v>
      </c>
      <c r="C19" s="1">
        <v>100</v>
      </c>
      <c r="D19" s="5">
        <f t="shared" si="0"/>
        <v>10</v>
      </c>
      <c r="E19" s="1">
        <v>85</v>
      </c>
      <c r="F19" s="5">
        <f t="shared" si="4"/>
        <v>17</v>
      </c>
      <c r="G19" s="1">
        <v>70</v>
      </c>
      <c r="H19" s="5">
        <f t="shared" si="1"/>
        <v>21</v>
      </c>
      <c r="I19" s="1">
        <v>68</v>
      </c>
      <c r="J19" s="5">
        <f t="shared" si="2"/>
        <v>27.200000000000003</v>
      </c>
      <c r="K19" s="6">
        <f t="shared" si="3"/>
        <v>75.2</v>
      </c>
      <c r="L19" s="6" t="s">
        <v>25</v>
      </c>
    </row>
    <row r="20" spans="1:13" x14ac:dyDescent="0.25">
      <c r="A20" s="1">
        <v>17</v>
      </c>
      <c r="B20" s="4" t="s">
        <v>74</v>
      </c>
      <c r="C20" s="1">
        <v>93</v>
      </c>
      <c r="D20" s="5">
        <f t="shared" si="0"/>
        <v>9.3000000000000007</v>
      </c>
      <c r="E20" s="1">
        <v>80</v>
      </c>
      <c r="F20" s="5">
        <f t="shared" si="4"/>
        <v>16</v>
      </c>
      <c r="G20" s="1"/>
      <c r="H20" s="5"/>
      <c r="I20" s="1"/>
      <c r="J20" s="5"/>
      <c r="K20" s="6">
        <f t="shared" si="3"/>
        <v>25.3</v>
      </c>
      <c r="L20" s="6" t="s">
        <v>19</v>
      </c>
    </row>
    <row r="21" spans="1:13" x14ac:dyDescent="0.25">
      <c r="A21" s="1">
        <v>18</v>
      </c>
      <c r="B21" s="4" t="s">
        <v>75</v>
      </c>
      <c r="C21" s="1">
        <v>100</v>
      </c>
      <c r="D21" s="5">
        <f t="shared" si="0"/>
        <v>10</v>
      </c>
      <c r="E21" s="1">
        <v>85</v>
      </c>
      <c r="F21" s="5">
        <f t="shared" si="4"/>
        <v>17</v>
      </c>
      <c r="G21" s="1">
        <v>47</v>
      </c>
      <c r="H21" s="5">
        <f t="shared" si="1"/>
        <v>14.1</v>
      </c>
      <c r="I21" s="1">
        <v>60</v>
      </c>
      <c r="J21" s="5">
        <f t="shared" ref="J21:J32" si="5">I21*40%</f>
        <v>24</v>
      </c>
      <c r="K21" s="6">
        <f t="shared" si="3"/>
        <v>65.099999999999994</v>
      </c>
      <c r="L21" s="6" t="s">
        <v>15</v>
      </c>
    </row>
    <row r="22" spans="1:13" x14ac:dyDescent="0.25">
      <c r="A22" s="1">
        <v>19</v>
      </c>
      <c r="B22" s="4" t="s">
        <v>76</v>
      </c>
      <c r="C22" s="1">
        <v>93</v>
      </c>
      <c r="D22" s="5">
        <f t="shared" si="0"/>
        <v>9.3000000000000007</v>
      </c>
      <c r="E22" s="1">
        <v>85</v>
      </c>
      <c r="F22" s="5">
        <f t="shared" si="4"/>
        <v>17</v>
      </c>
      <c r="G22" s="1">
        <v>35</v>
      </c>
      <c r="H22" s="5">
        <f t="shared" si="1"/>
        <v>10.5</v>
      </c>
      <c r="I22" s="1">
        <v>60</v>
      </c>
      <c r="J22" s="5">
        <f t="shared" si="5"/>
        <v>24</v>
      </c>
      <c r="K22" s="6">
        <f t="shared" si="3"/>
        <v>60.8</v>
      </c>
      <c r="L22" s="6" t="s">
        <v>12</v>
      </c>
    </row>
    <row r="23" spans="1:13" x14ac:dyDescent="0.25">
      <c r="A23" s="1">
        <v>20</v>
      </c>
      <c r="B23" s="4" t="s">
        <v>77</v>
      </c>
      <c r="C23" s="1">
        <v>86</v>
      </c>
      <c r="D23" s="5">
        <f t="shared" si="0"/>
        <v>8.6</v>
      </c>
      <c r="E23" s="1">
        <v>75</v>
      </c>
      <c r="F23" s="5">
        <f t="shared" si="4"/>
        <v>15</v>
      </c>
      <c r="G23" s="1"/>
      <c r="H23" s="5"/>
      <c r="I23" s="1"/>
      <c r="J23" s="5"/>
      <c r="K23" s="6">
        <f t="shared" si="3"/>
        <v>23.6</v>
      </c>
      <c r="L23" s="6" t="s">
        <v>19</v>
      </c>
    </row>
    <row r="24" spans="1:13" x14ac:dyDescent="0.25">
      <c r="A24" s="1">
        <v>21</v>
      </c>
      <c r="B24" s="4" t="s">
        <v>78</v>
      </c>
      <c r="C24" s="1">
        <v>65</v>
      </c>
      <c r="D24" s="5">
        <f t="shared" si="0"/>
        <v>6.5</v>
      </c>
      <c r="E24" s="1" t="s">
        <v>18</v>
      </c>
      <c r="F24" s="5"/>
      <c r="G24" s="1">
        <v>0</v>
      </c>
      <c r="H24" s="5">
        <f t="shared" si="1"/>
        <v>0</v>
      </c>
      <c r="I24" s="1">
        <v>64</v>
      </c>
      <c r="J24" s="5">
        <f t="shared" si="5"/>
        <v>25.6</v>
      </c>
      <c r="K24" s="6">
        <f t="shared" si="3"/>
        <v>32.1</v>
      </c>
      <c r="L24" s="6" t="s">
        <v>19</v>
      </c>
      <c r="M24" t="s">
        <v>66</v>
      </c>
    </row>
    <row r="25" spans="1:13" x14ac:dyDescent="0.25">
      <c r="A25" s="1">
        <v>22</v>
      </c>
      <c r="B25" s="4" t="s">
        <v>79</v>
      </c>
      <c r="C25" s="1">
        <v>79</v>
      </c>
      <c r="D25" s="5">
        <f t="shared" si="0"/>
        <v>7.9</v>
      </c>
      <c r="E25" s="1" t="s">
        <v>18</v>
      </c>
      <c r="F25" s="5"/>
      <c r="G25" s="1">
        <v>75</v>
      </c>
      <c r="H25" s="5">
        <f t="shared" si="1"/>
        <v>22.5</v>
      </c>
      <c r="I25" s="1">
        <v>60</v>
      </c>
      <c r="J25" s="5">
        <f t="shared" si="5"/>
        <v>24</v>
      </c>
      <c r="K25" s="6">
        <f t="shared" si="3"/>
        <v>54.4</v>
      </c>
      <c r="L25" s="6" t="s">
        <v>80</v>
      </c>
    </row>
    <row r="26" spans="1:13" x14ac:dyDescent="0.25">
      <c r="A26" s="1">
        <v>23</v>
      </c>
      <c r="B26" s="4" t="s">
        <v>81</v>
      </c>
      <c r="C26" s="1">
        <v>100</v>
      </c>
      <c r="D26" s="5">
        <f t="shared" si="0"/>
        <v>10</v>
      </c>
      <c r="E26" s="1">
        <v>90</v>
      </c>
      <c r="F26" s="5">
        <f t="shared" ref="F26" si="6">E26*20%</f>
        <v>18</v>
      </c>
      <c r="G26" s="1">
        <v>95</v>
      </c>
      <c r="H26" s="5">
        <f t="shared" si="1"/>
        <v>28.5</v>
      </c>
      <c r="I26" s="1">
        <v>72</v>
      </c>
      <c r="J26" s="5">
        <f t="shared" si="5"/>
        <v>28.8</v>
      </c>
      <c r="K26" s="6">
        <f t="shared" si="3"/>
        <v>85.3</v>
      </c>
      <c r="L26" s="6" t="s">
        <v>82</v>
      </c>
    </row>
    <row r="27" spans="1:13" x14ac:dyDescent="0.25">
      <c r="A27" s="1">
        <v>24</v>
      </c>
      <c r="B27" s="4" t="s">
        <v>83</v>
      </c>
      <c r="C27" s="1">
        <v>72</v>
      </c>
      <c r="D27" s="5">
        <f t="shared" si="0"/>
        <v>7.2</v>
      </c>
      <c r="E27" s="1" t="s">
        <v>18</v>
      </c>
      <c r="F27" s="5"/>
      <c r="G27" s="1">
        <v>50</v>
      </c>
      <c r="H27" s="5">
        <f t="shared" si="1"/>
        <v>15</v>
      </c>
      <c r="I27" s="1">
        <v>60</v>
      </c>
      <c r="J27" s="5">
        <f t="shared" si="5"/>
        <v>24</v>
      </c>
      <c r="K27" s="6">
        <f t="shared" si="3"/>
        <v>46.2</v>
      </c>
      <c r="L27" s="6" t="s">
        <v>34</v>
      </c>
    </row>
    <row r="28" spans="1:13" x14ac:dyDescent="0.25">
      <c r="A28" s="1">
        <v>25</v>
      </c>
      <c r="B28" s="4" t="s">
        <v>84</v>
      </c>
      <c r="C28" s="1">
        <v>58</v>
      </c>
      <c r="D28" s="5">
        <f t="shared" si="0"/>
        <v>5.8000000000000007</v>
      </c>
      <c r="E28" s="1" t="s">
        <v>18</v>
      </c>
      <c r="F28" s="5"/>
      <c r="G28" s="1">
        <v>45</v>
      </c>
      <c r="H28" s="5">
        <f t="shared" si="1"/>
        <v>13.5</v>
      </c>
      <c r="I28" s="1">
        <v>0</v>
      </c>
      <c r="J28" s="5">
        <f t="shared" si="5"/>
        <v>0</v>
      </c>
      <c r="K28" s="6">
        <f t="shared" si="3"/>
        <v>19.3</v>
      </c>
      <c r="L28" s="6" t="s">
        <v>19</v>
      </c>
      <c r="M28" t="s">
        <v>85</v>
      </c>
    </row>
    <row r="29" spans="1:13" x14ac:dyDescent="0.25">
      <c r="A29" s="5">
        <v>26</v>
      </c>
      <c r="B29" s="7" t="s">
        <v>86</v>
      </c>
      <c r="C29" s="1"/>
      <c r="D29" s="5"/>
      <c r="E29" s="1"/>
      <c r="F29" s="5"/>
      <c r="G29" s="1"/>
      <c r="H29" s="5"/>
      <c r="I29" s="1"/>
      <c r="J29" s="5"/>
      <c r="K29" s="6"/>
      <c r="L29" s="6"/>
    </row>
    <row r="30" spans="1:13" x14ac:dyDescent="0.25">
      <c r="A30" s="1">
        <v>27</v>
      </c>
      <c r="B30" s="4" t="s">
        <v>87</v>
      </c>
      <c r="C30" s="1">
        <v>100</v>
      </c>
      <c r="D30" s="5">
        <f t="shared" si="0"/>
        <v>10</v>
      </c>
      <c r="E30" s="1">
        <v>85</v>
      </c>
      <c r="F30" s="5">
        <f t="shared" ref="F30:F32" si="7">E30*20%</f>
        <v>17</v>
      </c>
      <c r="G30" s="1">
        <v>73</v>
      </c>
      <c r="H30" s="5">
        <f t="shared" si="1"/>
        <v>21.9</v>
      </c>
      <c r="I30" s="1">
        <v>78</v>
      </c>
      <c r="J30" s="5">
        <f t="shared" si="5"/>
        <v>31.200000000000003</v>
      </c>
      <c r="K30" s="6">
        <f t="shared" si="3"/>
        <v>80.099999999999994</v>
      </c>
      <c r="L30" s="6" t="s">
        <v>58</v>
      </c>
    </row>
    <row r="31" spans="1:13" x14ac:dyDescent="0.25">
      <c r="A31" s="1">
        <v>28</v>
      </c>
      <c r="B31" s="4" t="s">
        <v>88</v>
      </c>
      <c r="C31" s="1">
        <v>93</v>
      </c>
      <c r="D31" s="5">
        <f t="shared" si="0"/>
        <v>9.3000000000000007</v>
      </c>
      <c r="E31" s="1">
        <v>85</v>
      </c>
      <c r="F31" s="5">
        <f t="shared" si="7"/>
        <v>17</v>
      </c>
      <c r="G31" s="1">
        <v>50</v>
      </c>
      <c r="H31" s="5">
        <f t="shared" si="1"/>
        <v>15</v>
      </c>
      <c r="I31" s="1">
        <v>50</v>
      </c>
      <c r="J31" s="5">
        <f t="shared" si="5"/>
        <v>20</v>
      </c>
      <c r="K31" s="6">
        <f t="shared" si="3"/>
        <v>61.3</v>
      </c>
      <c r="L31" s="6" t="s">
        <v>12</v>
      </c>
    </row>
    <row r="32" spans="1:13" x14ac:dyDescent="0.25">
      <c r="A32" s="1">
        <v>28</v>
      </c>
      <c r="B32" s="4" t="s">
        <v>89</v>
      </c>
      <c r="C32" s="1">
        <v>100</v>
      </c>
      <c r="D32" s="5">
        <f t="shared" si="0"/>
        <v>10</v>
      </c>
      <c r="E32" s="1">
        <v>85</v>
      </c>
      <c r="F32" s="5">
        <f t="shared" si="7"/>
        <v>17</v>
      </c>
      <c r="G32" s="1">
        <v>65</v>
      </c>
      <c r="H32" s="5">
        <f t="shared" si="1"/>
        <v>19.5</v>
      </c>
      <c r="I32" s="1">
        <v>66</v>
      </c>
      <c r="J32" s="5">
        <f t="shared" si="5"/>
        <v>26.400000000000002</v>
      </c>
      <c r="K32" s="6">
        <f t="shared" si="3"/>
        <v>72.900000000000006</v>
      </c>
      <c r="L32" s="6" t="s">
        <v>10</v>
      </c>
    </row>
    <row r="33" spans="1:13" x14ac:dyDescent="0.25">
      <c r="A33" s="9">
        <v>30</v>
      </c>
      <c r="B33" s="10" t="s">
        <v>90</v>
      </c>
      <c r="C33" s="1">
        <v>65</v>
      </c>
      <c r="D33" s="5">
        <f t="shared" si="0"/>
        <v>6.5</v>
      </c>
      <c r="E33" s="1" t="s">
        <v>18</v>
      </c>
      <c r="F33" s="5"/>
      <c r="G33" s="1">
        <v>0</v>
      </c>
      <c r="H33" s="5">
        <f t="shared" si="1"/>
        <v>0</v>
      </c>
      <c r="I33" s="1"/>
      <c r="J33" s="5"/>
      <c r="K33" s="6">
        <f t="shared" si="3"/>
        <v>6.5</v>
      </c>
      <c r="L33" s="6" t="s">
        <v>19</v>
      </c>
      <c r="M33" t="s">
        <v>66</v>
      </c>
    </row>
    <row r="34" spans="1:13" x14ac:dyDescent="0.25">
      <c r="A34" s="5">
        <v>31</v>
      </c>
      <c r="B34" s="7" t="s">
        <v>91</v>
      </c>
      <c r="C34" s="1"/>
      <c r="D34" s="5"/>
      <c r="E34" s="1"/>
      <c r="F34" s="5"/>
      <c r="G34" s="1"/>
      <c r="H34" s="5"/>
      <c r="I34" s="1"/>
      <c r="J34" s="5"/>
      <c r="K34" s="6"/>
      <c r="L34" s="6"/>
    </row>
    <row r="35" spans="1:13" x14ac:dyDescent="0.25">
      <c r="A35" s="1">
        <v>32</v>
      </c>
      <c r="B35" s="4" t="s">
        <v>92</v>
      </c>
      <c r="C35" s="1">
        <v>93</v>
      </c>
      <c r="D35" s="5">
        <f t="shared" si="0"/>
        <v>9.3000000000000007</v>
      </c>
      <c r="E35" s="1">
        <v>85</v>
      </c>
      <c r="F35" s="5">
        <f t="shared" ref="F35:F38" si="8">E35*20%</f>
        <v>17</v>
      </c>
      <c r="G35" s="1">
        <v>50</v>
      </c>
      <c r="H35" s="5">
        <f t="shared" si="1"/>
        <v>15</v>
      </c>
      <c r="I35" s="1">
        <v>60</v>
      </c>
      <c r="J35" s="5">
        <f t="shared" ref="J35:J38" si="9">I35*40%</f>
        <v>24</v>
      </c>
      <c r="K35" s="6">
        <f t="shared" si="3"/>
        <v>65.3</v>
      </c>
      <c r="L35" s="6" t="s">
        <v>15</v>
      </c>
    </row>
    <row r="36" spans="1:13" x14ac:dyDescent="0.25">
      <c r="A36" s="1">
        <v>33</v>
      </c>
      <c r="B36" s="4" t="s">
        <v>93</v>
      </c>
      <c r="C36" s="1">
        <v>100</v>
      </c>
      <c r="D36" s="5">
        <f t="shared" si="0"/>
        <v>10</v>
      </c>
      <c r="E36" s="1">
        <v>80</v>
      </c>
      <c r="F36" s="5">
        <f t="shared" si="8"/>
        <v>16</v>
      </c>
      <c r="G36" s="1">
        <v>77.5</v>
      </c>
      <c r="H36" s="5">
        <f t="shared" si="1"/>
        <v>23.25</v>
      </c>
      <c r="I36" s="1">
        <v>70</v>
      </c>
      <c r="J36" s="5">
        <f t="shared" si="9"/>
        <v>28</v>
      </c>
      <c r="K36" s="6">
        <f t="shared" si="3"/>
        <v>77.25</v>
      </c>
      <c r="L36" s="6" t="s">
        <v>25</v>
      </c>
    </row>
    <row r="37" spans="1:13" x14ac:dyDescent="0.25">
      <c r="A37" s="1">
        <v>34</v>
      </c>
      <c r="B37" s="4" t="s">
        <v>94</v>
      </c>
      <c r="C37" s="1">
        <v>100</v>
      </c>
      <c r="D37" s="5">
        <f t="shared" si="0"/>
        <v>10</v>
      </c>
      <c r="E37" s="1">
        <v>85</v>
      </c>
      <c r="F37" s="5">
        <f t="shared" si="8"/>
        <v>17</v>
      </c>
      <c r="G37" s="1">
        <v>70</v>
      </c>
      <c r="H37" s="5">
        <f t="shared" si="1"/>
        <v>21</v>
      </c>
      <c r="I37" s="1">
        <v>64</v>
      </c>
      <c r="J37" s="5">
        <f t="shared" si="9"/>
        <v>25.6</v>
      </c>
      <c r="K37" s="6">
        <f t="shared" si="3"/>
        <v>73.599999999999994</v>
      </c>
      <c r="L37" s="6" t="s">
        <v>10</v>
      </c>
    </row>
    <row r="38" spans="1:13" x14ac:dyDescent="0.25">
      <c r="A38" s="1">
        <v>35</v>
      </c>
      <c r="B38" s="4" t="s">
        <v>95</v>
      </c>
      <c r="C38" s="1">
        <v>79</v>
      </c>
      <c r="D38" s="5">
        <f t="shared" si="0"/>
        <v>7.9</v>
      </c>
      <c r="E38" s="1">
        <v>75</v>
      </c>
      <c r="F38" s="5">
        <f t="shared" si="8"/>
        <v>15</v>
      </c>
      <c r="G38" s="1">
        <v>45</v>
      </c>
      <c r="H38" s="5">
        <f t="shared" si="1"/>
        <v>13.5</v>
      </c>
      <c r="I38" s="1">
        <v>60</v>
      </c>
      <c r="J38" s="5">
        <f t="shared" si="9"/>
        <v>24</v>
      </c>
      <c r="K38" s="6">
        <f t="shared" si="3"/>
        <v>60.4</v>
      </c>
      <c r="L38" s="6" t="s">
        <v>12</v>
      </c>
    </row>
    <row r="39" spans="1:13" x14ac:dyDescent="0.25">
      <c r="A39" s="1"/>
      <c r="B39" s="1"/>
      <c r="C39" s="1"/>
      <c r="D39" s="1"/>
      <c r="E39" s="1"/>
      <c r="F39" s="5"/>
      <c r="G39" s="1"/>
      <c r="H39" s="1"/>
      <c r="I39" s="1"/>
      <c r="J39" s="1"/>
      <c r="K39" s="1"/>
      <c r="L3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Pene.Air.2A2</vt:lpstr>
      <vt:lpstr>Peng.Air 2A1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ELFARISNA</dc:creator>
  <cp:lastModifiedBy>ELFARISNA</cp:lastModifiedBy>
  <dcterms:created xsi:type="dcterms:W3CDTF">2021-07-17T20:31:01Z</dcterms:created>
  <dcterms:modified xsi:type="dcterms:W3CDTF">2021-07-19T20:16:02Z</dcterms:modified>
</cp:coreProperties>
</file>