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FARISNA\Documents\Nilai Mhs\"/>
    </mc:Choice>
  </mc:AlternateContent>
  <xr:revisionPtr revIDLastSave="0" documentId="13_ncr:1_{57C1A3BF-86C9-4106-B2DE-6FAB45CFD5F3}" xr6:coauthVersionLast="46" xr6:coauthVersionMax="46" xr10:uidLastSave="{00000000-0000-0000-0000-000000000000}"/>
  <bookViews>
    <workbookView xWindow="-120" yWindow="-120" windowWidth="20730" windowHeight="11160" activeTab="1" xr2:uid="{94C1FD57-AAC0-42A2-BD2D-81F36AD58600}"/>
  </bookViews>
  <sheets>
    <sheet name="Nut.Tan 4A1" sheetId="1" r:id="rId1"/>
    <sheet name="Nut.Tan 4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K39" i="2"/>
  <c r="N39" i="2" s="1"/>
  <c r="M38" i="2"/>
  <c r="K38" i="2"/>
  <c r="I38" i="2"/>
  <c r="G38" i="2"/>
  <c r="N38" i="2" s="1"/>
  <c r="N37" i="2"/>
  <c r="M37" i="2"/>
  <c r="K37" i="2"/>
  <c r="I37" i="2"/>
  <c r="M36" i="2"/>
  <c r="K36" i="2"/>
  <c r="I36" i="2"/>
  <c r="G36" i="2"/>
  <c r="N36" i="2" s="1"/>
  <c r="M35" i="2"/>
  <c r="K35" i="2"/>
  <c r="I35" i="2"/>
  <c r="G35" i="2"/>
  <c r="N35" i="2" s="1"/>
  <c r="M34" i="2"/>
  <c r="K34" i="2"/>
  <c r="I34" i="2"/>
  <c r="G34" i="2"/>
  <c r="N34" i="2" s="1"/>
  <c r="M33" i="2"/>
  <c r="K33" i="2"/>
  <c r="I33" i="2"/>
  <c r="G33" i="2"/>
  <c r="N33" i="2" s="1"/>
  <c r="N32" i="2"/>
  <c r="K32" i="2"/>
  <c r="I32" i="2"/>
  <c r="M31" i="2"/>
  <c r="K31" i="2"/>
  <c r="I31" i="2"/>
  <c r="G31" i="2"/>
  <c r="N31" i="2" s="1"/>
  <c r="N30" i="2"/>
  <c r="K30" i="2"/>
  <c r="I30" i="2"/>
  <c r="M29" i="2"/>
  <c r="K29" i="2"/>
  <c r="I29" i="2"/>
  <c r="G29" i="2"/>
  <c r="N29" i="2" s="1"/>
  <c r="M28" i="2"/>
  <c r="K28" i="2"/>
  <c r="I28" i="2"/>
  <c r="G28" i="2"/>
  <c r="N28" i="2" s="1"/>
  <c r="M27" i="2"/>
  <c r="K27" i="2"/>
  <c r="I27" i="2"/>
  <c r="G27" i="2"/>
  <c r="N27" i="2" s="1"/>
  <c r="M26" i="2"/>
  <c r="K26" i="2"/>
  <c r="I26" i="2"/>
  <c r="G26" i="2"/>
  <c r="N26" i="2" s="1"/>
  <c r="M25" i="2"/>
  <c r="K25" i="2"/>
  <c r="I25" i="2"/>
  <c r="G25" i="2"/>
  <c r="N25" i="2" s="1"/>
  <c r="M24" i="2"/>
  <c r="K24" i="2"/>
  <c r="I24" i="2"/>
  <c r="G24" i="2"/>
  <c r="N24" i="2" s="1"/>
  <c r="M23" i="2"/>
  <c r="K23" i="2"/>
  <c r="I23" i="2"/>
  <c r="G23" i="2"/>
  <c r="N23" i="2" s="1"/>
  <c r="M22" i="2"/>
  <c r="K22" i="2"/>
  <c r="I22" i="2"/>
  <c r="G22" i="2"/>
  <c r="N22" i="2" s="1"/>
  <c r="M21" i="2"/>
  <c r="K21" i="2"/>
  <c r="I21" i="2"/>
  <c r="G21" i="2"/>
  <c r="N21" i="2" s="1"/>
  <c r="M20" i="2"/>
  <c r="K20" i="2"/>
  <c r="I20" i="2"/>
  <c r="G20" i="2"/>
  <c r="N20" i="2" s="1"/>
  <c r="M19" i="2"/>
  <c r="K19" i="2"/>
  <c r="I19" i="2"/>
  <c r="G19" i="2"/>
  <c r="N19" i="2" s="1"/>
  <c r="K18" i="2"/>
  <c r="I18" i="2"/>
  <c r="N18" i="2" s="1"/>
  <c r="M17" i="2"/>
  <c r="K17" i="2"/>
  <c r="I17" i="2"/>
  <c r="G17" i="2"/>
  <c r="N17" i="2" s="1"/>
  <c r="M16" i="2"/>
  <c r="K16" i="2"/>
  <c r="I16" i="2"/>
  <c r="G16" i="2"/>
  <c r="N16" i="2" s="1"/>
  <c r="M15" i="2"/>
  <c r="N15" i="2" s="1"/>
  <c r="K15" i="2"/>
  <c r="I15" i="2"/>
  <c r="M14" i="2"/>
  <c r="K14" i="2"/>
  <c r="I14" i="2"/>
  <c r="G14" i="2"/>
  <c r="N14" i="2" s="1"/>
  <c r="N13" i="2"/>
  <c r="K13" i="2"/>
  <c r="I13" i="2"/>
  <c r="G13" i="2"/>
  <c r="N12" i="2"/>
  <c r="M12" i="2"/>
  <c r="K12" i="2"/>
  <c r="I12" i="2"/>
  <c r="N11" i="2"/>
  <c r="K11" i="2"/>
  <c r="I11" i="2"/>
  <c r="K10" i="2"/>
  <c r="N10" i="2" s="1"/>
  <c r="I10" i="2"/>
  <c r="M9" i="2"/>
  <c r="K9" i="2"/>
  <c r="I9" i="2"/>
  <c r="G9" i="2"/>
  <c r="N9" i="2" s="1"/>
  <c r="M8" i="2"/>
  <c r="N8" i="2" s="1"/>
  <c r="K8" i="2"/>
  <c r="I8" i="2"/>
  <c r="M7" i="2"/>
  <c r="K7" i="2"/>
  <c r="I7" i="2"/>
  <c r="G7" i="2"/>
  <c r="N7" i="2" s="1"/>
  <c r="L45" i="1"/>
  <c r="H45" i="1"/>
  <c r="F45" i="1"/>
  <c r="M45" i="1" s="1"/>
  <c r="H44" i="1"/>
  <c r="F44" i="1"/>
  <c r="L43" i="1"/>
  <c r="J43" i="1"/>
  <c r="M43" i="1" s="1"/>
  <c r="H43" i="1"/>
  <c r="L42" i="1"/>
  <c r="M42" i="1" s="1"/>
  <c r="J42" i="1"/>
  <c r="H42" i="1"/>
  <c r="L41" i="1"/>
  <c r="M41" i="1" s="1"/>
  <c r="J41" i="1"/>
  <c r="H41" i="1"/>
  <c r="L40" i="1"/>
  <c r="M40" i="1" s="1"/>
  <c r="J40" i="1"/>
  <c r="H40" i="1"/>
  <c r="L39" i="1"/>
  <c r="J39" i="1"/>
  <c r="H39" i="1"/>
  <c r="F39" i="1"/>
  <c r="M39" i="1" s="1"/>
  <c r="L38" i="1"/>
  <c r="J38" i="1"/>
  <c r="H38" i="1"/>
  <c r="F38" i="1"/>
  <c r="M38" i="1" s="1"/>
  <c r="L37" i="1"/>
  <c r="J37" i="1"/>
  <c r="H37" i="1"/>
  <c r="F37" i="1"/>
  <c r="M37" i="1" s="1"/>
  <c r="L36" i="1"/>
  <c r="J36" i="1"/>
  <c r="H36" i="1"/>
  <c r="F36" i="1"/>
  <c r="M36" i="1" s="1"/>
  <c r="L35" i="1"/>
  <c r="J35" i="1"/>
  <c r="H35" i="1"/>
  <c r="F35" i="1"/>
  <c r="M35" i="1" s="1"/>
  <c r="L34" i="1"/>
  <c r="J34" i="1"/>
  <c r="H34" i="1"/>
  <c r="F34" i="1"/>
  <c r="M34" i="1" s="1"/>
  <c r="L33" i="1"/>
  <c r="J33" i="1"/>
  <c r="H33" i="1"/>
  <c r="F33" i="1"/>
  <c r="M33" i="1" s="1"/>
  <c r="L32" i="1"/>
  <c r="J32" i="1"/>
  <c r="H32" i="1"/>
  <c r="F32" i="1"/>
  <c r="M32" i="1" s="1"/>
  <c r="L31" i="1"/>
  <c r="J31" i="1"/>
  <c r="H31" i="1"/>
  <c r="F31" i="1"/>
  <c r="M31" i="1" s="1"/>
  <c r="L30" i="1"/>
  <c r="J30" i="1"/>
  <c r="H30" i="1"/>
  <c r="F30" i="1"/>
  <c r="M30" i="1" s="1"/>
  <c r="L29" i="1"/>
  <c r="J29" i="1"/>
  <c r="H29" i="1"/>
  <c r="M29" i="1" s="1"/>
  <c r="L28" i="1"/>
  <c r="J28" i="1"/>
  <c r="H28" i="1"/>
  <c r="F28" i="1"/>
  <c r="M28" i="1" s="1"/>
  <c r="L27" i="1"/>
  <c r="J27" i="1"/>
  <c r="H27" i="1"/>
  <c r="F27" i="1"/>
  <c r="M27" i="1" s="1"/>
  <c r="L26" i="1"/>
  <c r="J26" i="1"/>
  <c r="H26" i="1"/>
  <c r="F26" i="1"/>
  <c r="M26" i="1" s="1"/>
  <c r="M25" i="1"/>
  <c r="L25" i="1"/>
  <c r="J25" i="1"/>
  <c r="H25" i="1"/>
  <c r="L24" i="1"/>
  <c r="J24" i="1"/>
  <c r="H24" i="1"/>
  <c r="F24" i="1"/>
  <c r="M24" i="1" s="1"/>
  <c r="L23" i="1"/>
  <c r="J23" i="1"/>
  <c r="H23" i="1"/>
  <c r="F23" i="1"/>
  <c r="M23" i="1" s="1"/>
  <c r="L22" i="1"/>
  <c r="J22" i="1"/>
  <c r="H22" i="1"/>
  <c r="F22" i="1"/>
  <c r="M22" i="1" s="1"/>
  <c r="L21" i="1"/>
  <c r="J21" i="1"/>
  <c r="H21" i="1"/>
  <c r="F21" i="1"/>
  <c r="M21" i="1" s="1"/>
  <c r="L20" i="1"/>
  <c r="J20" i="1"/>
  <c r="H20" i="1"/>
  <c r="F20" i="1"/>
  <c r="M20" i="1" s="1"/>
  <c r="L19" i="1"/>
  <c r="J19" i="1"/>
  <c r="H19" i="1"/>
  <c r="F19" i="1"/>
  <c r="M19" i="1" s="1"/>
  <c r="L18" i="1"/>
  <c r="J18" i="1"/>
  <c r="H18" i="1"/>
  <c r="F18" i="1"/>
  <c r="M18" i="1" s="1"/>
  <c r="L17" i="1"/>
  <c r="J17" i="1"/>
  <c r="H17" i="1"/>
  <c r="F17" i="1"/>
  <c r="M17" i="1" s="1"/>
  <c r="L16" i="1"/>
  <c r="J16" i="1"/>
  <c r="H16" i="1"/>
  <c r="F16" i="1"/>
  <c r="M16" i="1" s="1"/>
  <c r="L15" i="1"/>
  <c r="J15" i="1"/>
  <c r="H15" i="1"/>
  <c r="F15" i="1"/>
  <c r="M15" i="1" s="1"/>
  <c r="L14" i="1"/>
  <c r="J14" i="1"/>
  <c r="H14" i="1"/>
  <c r="F14" i="1"/>
  <c r="M14" i="1" s="1"/>
  <c r="L13" i="1"/>
  <c r="J13" i="1"/>
  <c r="H13" i="1"/>
  <c r="F13" i="1"/>
  <c r="M13" i="1" s="1"/>
  <c r="L12" i="1"/>
  <c r="J12" i="1"/>
  <c r="H12" i="1"/>
  <c r="F12" i="1"/>
  <c r="M12" i="1" s="1"/>
  <c r="L11" i="1"/>
  <c r="J11" i="1"/>
  <c r="H11" i="1"/>
  <c r="F11" i="1"/>
  <c r="M11" i="1" s="1"/>
  <c r="L10" i="1"/>
  <c r="J10" i="1"/>
  <c r="M10" i="1" s="1"/>
  <c r="H10" i="1"/>
  <c r="L9" i="1"/>
  <c r="J9" i="1"/>
  <c r="H9" i="1"/>
  <c r="F9" i="1"/>
  <c r="M9" i="1" s="1"/>
  <c r="L8" i="1"/>
  <c r="J8" i="1"/>
  <c r="H8" i="1"/>
  <c r="F8" i="1"/>
  <c r="M8" i="1" s="1"/>
  <c r="M7" i="1"/>
  <c r="L7" i="1"/>
  <c r="J7" i="1"/>
  <c r="H7" i="1"/>
</calcChain>
</file>

<file path=xl/sharedStrings.xml><?xml version="1.0" encoding="utf-8"?>
<sst xmlns="http://schemas.openxmlformats.org/spreadsheetml/2006/main" count="176" uniqueCount="93">
  <si>
    <t>No</t>
  </si>
  <si>
    <t>Nama</t>
  </si>
  <si>
    <t xml:space="preserve">Tugas  </t>
  </si>
  <si>
    <t>Praktikum</t>
  </si>
  <si>
    <t xml:space="preserve">UTS   </t>
  </si>
  <si>
    <t>UAS</t>
  </si>
  <si>
    <t>Nilai</t>
  </si>
  <si>
    <t>huruf</t>
  </si>
  <si>
    <t xml:space="preserve">Farid Akbar </t>
  </si>
  <si>
    <t>x</t>
  </si>
  <si>
    <t>C</t>
  </si>
  <si>
    <t>Rifat Putra</t>
  </si>
  <si>
    <t>Absen kurang</t>
  </si>
  <si>
    <t>Syahira Amelia</t>
  </si>
  <si>
    <t>B+</t>
  </si>
  <si>
    <t>Iqbal Farhan</t>
  </si>
  <si>
    <t>C-</t>
  </si>
  <si>
    <t>Harid Muzadid</t>
  </si>
  <si>
    <t>B</t>
  </si>
  <si>
    <t>Adinda Putri</t>
  </si>
  <si>
    <t>Insyani Hayati</t>
  </si>
  <si>
    <t>Dzu Dilla S</t>
  </si>
  <si>
    <t>Ahmad Muharidul</t>
  </si>
  <si>
    <t>Dea Putri</t>
  </si>
  <si>
    <t>C+</t>
  </si>
  <si>
    <t>Reza Firdaus</t>
  </si>
  <si>
    <t>Nadya Ikhsanti</t>
  </si>
  <si>
    <t>A-</t>
  </si>
  <si>
    <t>Ariadhiva F</t>
  </si>
  <si>
    <t>Wiwit S</t>
  </si>
  <si>
    <t>Ipah Nurazizah</t>
  </si>
  <si>
    <t>Bintang Evia</t>
  </si>
  <si>
    <t>B-</t>
  </si>
  <si>
    <t>Fadillah Dwi</t>
  </si>
  <si>
    <t>Muhammad Farid</t>
  </si>
  <si>
    <t>Ade Bai Haqi</t>
  </si>
  <si>
    <t>Fauzyyah Febriana</t>
  </si>
  <si>
    <t>Dinda Evita</t>
  </si>
  <si>
    <t>M.Rifki G</t>
  </si>
  <si>
    <t>Muhammad Farhan</t>
  </si>
  <si>
    <t>Gigih Imanta</t>
  </si>
  <si>
    <t>Novanto Try</t>
  </si>
  <si>
    <t>Dimas Yudistira</t>
  </si>
  <si>
    <t>Salsya Arsalty</t>
  </si>
  <si>
    <t>Ibnu jabbar R</t>
  </si>
  <si>
    <t>Carolina Putri</t>
  </si>
  <si>
    <t>Lilis Nabila</t>
  </si>
  <si>
    <t>Muhammad Lefry</t>
  </si>
  <si>
    <t>Dita Permata</t>
  </si>
  <si>
    <t>Muhammad Diyen</t>
  </si>
  <si>
    <t>Fachrur Rizki</t>
  </si>
  <si>
    <t>M.Azlansyah</t>
  </si>
  <si>
    <t>Susan Tri</t>
  </si>
  <si>
    <t>Hanafi</t>
  </si>
  <si>
    <t>E</t>
  </si>
  <si>
    <t>Furqon</t>
  </si>
  <si>
    <t>Raja Nipahu</t>
  </si>
  <si>
    <t>Nilai Nutrisi Tanaman 4A1 Genap 2020/2021</t>
  </si>
  <si>
    <t>Nilai Nutrisi Tanaman Kelas 4 A2 Genap 2020-2021</t>
  </si>
  <si>
    <t>Batras Agungrianda</t>
  </si>
  <si>
    <t>ADRYAN RIZKI FAUZI</t>
  </si>
  <si>
    <t>AKBAR MAULANA</t>
  </si>
  <si>
    <t>Aldi Saputra</t>
  </si>
  <si>
    <t>Angger Nur Muhamad</t>
  </si>
  <si>
    <t>DANA AL AZHAR SINAGA</t>
  </si>
  <si>
    <t>D</t>
  </si>
  <si>
    <t>dayu arsito</t>
  </si>
  <si>
    <t>EKA AMALIA PUTRI</t>
  </si>
  <si>
    <t>HAGGI FADJRI DOMINIC</t>
  </si>
  <si>
    <t>Aldila HENI</t>
  </si>
  <si>
    <t>HOLIDA</t>
  </si>
  <si>
    <t>IMAN SATRIO</t>
  </si>
  <si>
    <t>Dwi ayuni Juniarsih</t>
  </si>
  <si>
    <t>KHOFIFA HALIMAH TUSSADIYAH</t>
  </si>
  <si>
    <t>KUNCORO WISNU MURTI</t>
  </si>
  <si>
    <t>M. Yoga Maulidan</t>
  </si>
  <si>
    <t>MAYA ROMA YATI</t>
  </si>
  <si>
    <t>MIRZA FATURRAHIIM</t>
  </si>
  <si>
    <t>MOZA RAIHANA MUDHAR</t>
  </si>
  <si>
    <t>Muhammad Aulia Quahafah</t>
  </si>
  <si>
    <t>Mukhtar Pulungan</t>
  </si>
  <si>
    <t>NAUFAL FAIZ</t>
  </si>
  <si>
    <t>Octaviona Cahya Ningrum</t>
  </si>
  <si>
    <t>NUR RIZHA ADI KUMARA</t>
  </si>
  <si>
    <t>Ibra OCDAVIANA</t>
  </si>
  <si>
    <t>RAGA GIRINDA</t>
  </si>
  <si>
    <t>RAIHAN ISBINTARA</t>
  </si>
  <si>
    <t>RIZKY RAMADHANI</t>
  </si>
  <si>
    <t>SALMA NURINTAN SAVIRA</t>
  </si>
  <si>
    <t>SALMAH</t>
  </si>
  <si>
    <t>SAMHARI</t>
  </si>
  <si>
    <t>WANG ARIF</t>
  </si>
  <si>
    <t>Wildan nurtsalis abdillah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</si>
</sst>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9" fontId="1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4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 xr:uid="{9CFF9DA2-2D57-494D-9E7A-4D583B1AAD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4E05D-C2C3-46C1-AE23-C97B16D511A2}">
  <dimension ref="C3:O46"/>
  <sheetViews>
    <sheetView topLeftCell="A22" workbookViewId="0">
      <selection activeCell="N8" sqref="N8"/>
    </sheetView>
  </sheetViews>
  <sheetFormatPr defaultRowHeight="15" x14ac:dyDescent="0.25"/>
  <cols>
    <col min="4" max="4" width="24.85546875" customWidth="1"/>
  </cols>
  <sheetData>
    <row r="3" spans="3:15" x14ac:dyDescent="0.25">
      <c r="C3" t="s">
        <v>57</v>
      </c>
    </row>
    <row r="6" spans="3:15" x14ac:dyDescent="0.25">
      <c r="C6" s="1" t="s">
        <v>0</v>
      </c>
      <c r="D6" s="1" t="s">
        <v>1</v>
      </c>
      <c r="E6" s="1" t="s">
        <v>2</v>
      </c>
      <c r="F6" s="2">
        <v>0.15</v>
      </c>
      <c r="G6" s="1" t="s">
        <v>3</v>
      </c>
      <c r="H6" s="2">
        <v>0.2</v>
      </c>
      <c r="I6" s="1" t="s">
        <v>4</v>
      </c>
      <c r="J6" s="2">
        <v>0.3</v>
      </c>
      <c r="K6" s="1" t="s">
        <v>5</v>
      </c>
      <c r="L6" s="2">
        <v>0.35</v>
      </c>
      <c r="M6" s="1" t="s">
        <v>6</v>
      </c>
      <c r="N6" s="3" t="s">
        <v>7</v>
      </c>
      <c r="O6" s="1"/>
    </row>
    <row r="7" spans="3:15" x14ac:dyDescent="0.25">
      <c r="C7" s="1">
        <v>1</v>
      </c>
      <c r="D7" s="1" t="s">
        <v>8</v>
      </c>
      <c r="E7" s="1">
        <v>75</v>
      </c>
      <c r="F7" s="4">
        <f>E7*15%</f>
        <v>11.25</v>
      </c>
      <c r="G7" s="1">
        <v>73</v>
      </c>
      <c r="H7" s="4">
        <f>G7*20%</f>
        <v>14.600000000000001</v>
      </c>
      <c r="I7" s="1">
        <v>65</v>
      </c>
      <c r="J7" s="4">
        <f>I7*30%</f>
        <v>19.5</v>
      </c>
      <c r="K7" s="1">
        <v>60</v>
      </c>
      <c r="L7" s="4">
        <f>K7*35%</f>
        <v>21</v>
      </c>
      <c r="M7" s="5">
        <f>SUM(F7+H7+J7+L7)</f>
        <v>66.349999999999994</v>
      </c>
      <c r="N7" s="5" t="s">
        <v>32</v>
      </c>
      <c r="O7" s="1"/>
    </row>
    <row r="8" spans="3:15" x14ac:dyDescent="0.25">
      <c r="C8" s="4">
        <v>2</v>
      </c>
      <c r="D8" s="4" t="s">
        <v>11</v>
      </c>
      <c r="E8" s="1">
        <v>85</v>
      </c>
      <c r="F8" s="4">
        <f>E8*15%</f>
        <v>12.75</v>
      </c>
      <c r="G8" s="1">
        <v>76</v>
      </c>
      <c r="H8" s="4">
        <f t="shared" ref="H8:H45" si="0">G8*20%</f>
        <v>15.200000000000001</v>
      </c>
      <c r="I8" s="1">
        <v>70</v>
      </c>
      <c r="J8" s="4">
        <f t="shared" ref="J8:J43" si="1">I8*30%</f>
        <v>21</v>
      </c>
      <c r="K8" s="1"/>
      <c r="L8" s="4">
        <f t="shared" ref="L8:L45" si="2">K8*35%</f>
        <v>0</v>
      </c>
      <c r="M8" s="4">
        <f>SUM(F8+H8+J8+L8)</f>
        <v>48.95</v>
      </c>
      <c r="N8" s="5"/>
      <c r="O8" s="1" t="s">
        <v>12</v>
      </c>
    </row>
    <row r="9" spans="3:15" x14ac:dyDescent="0.25">
      <c r="C9" s="1">
        <v>3</v>
      </c>
      <c r="D9" s="1" t="s">
        <v>13</v>
      </c>
      <c r="E9" s="1">
        <v>80</v>
      </c>
      <c r="F9" s="4">
        <f>E9*15%</f>
        <v>12</v>
      </c>
      <c r="G9" s="1">
        <v>89.5</v>
      </c>
      <c r="H9" s="4">
        <f t="shared" si="0"/>
        <v>17.900000000000002</v>
      </c>
      <c r="I9" s="1">
        <v>70</v>
      </c>
      <c r="J9" s="4">
        <f t="shared" si="1"/>
        <v>21</v>
      </c>
      <c r="K9" s="1">
        <v>80</v>
      </c>
      <c r="L9" s="4">
        <f t="shared" si="2"/>
        <v>28</v>
      </c>
      <c r="M9" s="5">
        <f t="shared" ref="M9:M45" si="3">SUM(F9+H9+J9+L9)</f>
        <v>78.900000000000006</v>
      </c>
      <c r="N9" s="5" t="s">
        <v>14</v>
      </c>
      <c r="O9" s="1"/>
    </row>
    <row r="10" spans="3:15" x14ac:dyDescent="0.25">
      <c r="C10" s="1">
        <v>4</v>
      </c>
      <c r="D10" s="1" t="s">
        <v>15</v>
      </c>
      <c r="E10" s="1" t="s">
        <v>9</v>
      </c>
      <c r="F10" s="4"/>
      <c r="G10" s="1">
        <v>73</v>
      </c>
      <c r="H10" s="4">
        <f t="shared" si="0"/>
        <v>14.600000000000001</v>
      </c>
      <c r="I10" s="1">
        <v>68</v>
      </c>
      <c r="J10" s="4">
        <f t="shared" si="1"/>
        <v>20.399999999999999</v>
      </c>
      <c r="K10" s="1">
        <v>43</v>
      </c>
      <c r="L10" s="4">
        <f t="shared" si="2"/>
        <v>15.049999999999999</v>
      </c>
      <c r="M10" s="5">
        <f t="shared" si="3"/>
        <v>50.05</v>
      </c>
      <c r="N10" s="5" t="s">
        <v>16</v>
      </c>
      <c r="O10" s="1"/>
    </row>
    <row r="11" spans="3:15" x14ac:dyDescent="0.25">
      <c r="C11" s="1">
        <v>5</v>
      </c>
      <c r="D11" s="1" t="s">
        <v>17</v>
      </c>
      <c r="E11" s="1">
        <v>80</v>
      </c>
      <c r="F11" s="4">
        <f t="shared" ref="F11:F45" si="4">E11*15%</f>
        <v>12</v>
      </c>
      <c r="G11" s="1">
        <v>79</v>
      </c>
      <c r="H11" s="4">
        <f t="shared" si="0"/>
        <v>15.8</v>
      </c>
      <c r="I11" s="1">
        <v>65</v>
      </c>
      <c r="J11" s="4">
        <f t="shared" si="1"/>
        <v>19.5</v>
      </c>
      <c r="K11" s="1">
        <v>67</v>
      </c>
      <c r="L11" s="4">
        <f t="shared" si="2"/>
        <v>23.45</v>
      </c>
      <c r="M11" s="5">
        <f t="shared" si="3"/>
        <v>70.75</v>
      </c>
      <c r="N11" s="5" t="s">
        <v>18</v>
      </c>
      <c r="O11" s="1"/>
    </row>
    <row r="12" spans="3:15" x14ac:dyDescent="0.25">
      <c r="C12" s="1">
        <v>6</v>
      </c>
      <c r="D12" s="1" t="s">
        <v>19</v>
      </c>
      <c r="E12" s="1">
        <v>85</v>
      </c>
      <c r="F12" s="4">
        <f t="shared" si="4"/>
        <v>12.75</v>
      </c>
      <c r="G12" s="1">
        <v>86.5</v>
      </c>
      <c r="H12" s="4">
        <f t="shared" si="0"/>
        <v>17.3</v>
      </c>
      <c r="I12" s="1">
        <v>65</v>
      </c>
      <c r="J12" s="4">
        <f t="shared" si="1"/>
        <v>19.5</v>
      </c>
      <c r="K12" s="1">
        <v>77</v>
      </c>
      <c r="L12" s="4">
        <f t="shared" si="2"/>
        <v>26.95</v>
      </c>
      <c r="M12" s="5">
        <f t="shared" si="3"/>
        <v>76.5</v>
      </c>
      <c r="N12" s="5" t="s">
        <v>14</v>
      </c>
      <c r="O12" s="1"/>
    </row>
    <row r="13" spans="3:15" x14ac:dyDescent="0.25">
      <c r="C13" s="1">
        <v>7</v>
      </c>
      <c r="D13" s="1" t="s">
        <v>20</v>
      </c>
      <c r="E13" s="1">
        <v>85</v>
      </c>
      <c r="F13" s="4">
        <f t="shared" si="4"/>
        <v>12.75</v>
      </c>
      <c r="G13" s="1">
        <v>86.5</v>
      </c>
      <c r="H13" s="4">
        <f t="shared" si="0"/>
        <v>17.3</v>
      </c>
      <c r="I13" s="1">
        <v>65</v>
      </c>
      <c r="J13" s="4">
        <f t="shared" si="1"/>
        <v>19.5</v>
      </c>
      <c r="K13" s="1">
        <v>60</v>
      </c>
      <c r="L13" s="4">
        <f t="shared" si="2"/>
        <v>21</v>
      </c>
      <c r="M13" s="5">
        <f t="shared" si="3"/>
        <v>70.55</v>
      </c>
      <c r="N13" s="5" t="s">
        <v>18</v>
      </c>
      <c r="O13" s="1"/>
    </row>
    <row r="14" spans="3:15" x14ac:dyDescent="0.25">
      <c r="C14" s="1">
        <v>8</v>
      </c>
      <c r="D14" s="1" t="s">
        <v>21</v>
      </c>
      <c r="E14" s="1">
        <v>70</v>
      </c>
      <c r="F14" s="4">
        <f t="shared" si="4"/>
        <v>10.5</v>
      </c>
      <c r="G14" s="1">
        <v>83.5</v>
      </c>
      <c r="H14" s="4">
        <f t="shared" si="0"/>
        <v>16.7</v>
      </c>
      <c r="I14" s="1">
        <v>70</v>
      </c>
      <c r="J14" s="4">
        <f t="shared" si="1"/>
        <v>21</v>
      </c>
      <c r="K14" s="1">
        <v>83</v>
      </c>
      <c r="L14" s="4">
        <f t="shared" si="2"/>
        <v>29.049999999999997</v>
      </c>
      <c r="M14" s="5">
        <f t="shared" si="3"/>
        <v>77.25</v>
      </c>
      <c r="N14" s="5" t="s">
        <v>14</v>
      </c>
      <c r="O14" s="1"/>
    </row>
    <row r="15" spans="3:15" x14ac:dyDescent="0.25">
      <c r="C15" s="1">
        <v>9</v>
      </c>
      <c r="D15" s="1" t="s">
        <v>22</v>
      </c>
      <c r="E15" s="1">
        <v>80</v>
      </c>
      <c r="F15" s="4">
        <f t="shared" si="4"/>
        <v>12</v>
      </c>
      <c r="G15" s="1">
        <v>71.5</v>
      </c>
      <c r="H15" s="4">
        <f t="shared" si="0"/>
        <v>14.3</v>
      </c>
      <c r="I15" s="1">
        <v>68</v>
      </c>
      <c r="J15" s="4">
        <f t="shared" si="1"/>
        <v>20.399999999999999</v>
      </c>
      <c r="K15" s="1">
        <v>90</v>
      </c>
      <c r="L15" s="4">
        <f t="shared" si="2"/>
        <v>31.499999999999996</v>
      </c>
      <c r="M15" s="5">
        <f t="shared" si="3"/>
        <v>78.2</v>
      </c>
      <c r="N15" s="5" t="s">
        <v>14</v>
      </c>
      <c r="O15" s="1"/>
    </row>
    <row r="16" spans="3:15" x14ac:dyDescent="0.25">
      <c r="C16" s="1">
        <v>10</v>
      </c>
      <c r="D16" s="1" t="s">
        <v>23</v>
      </c>
      <c r="E16" s="1">
        <v>75</v>
      </c>
      <c r="F16" s="4">
        <f t="shared" si="4"/>
        <v>11.25</v>
      </c>
      <c r="G16" s="1">
        <v>83</v>
      </c>
      <c r="H16" s="4">
        <f t="shared" si="0"/>
        <v>16.600000000000001</v>
      </c>
      <c r="I16" s="1">
        <v>65</v>
      </c>
      <c r="J16" s="4">
        <f t="shared" si="1"/>
        <v>19.5</v>
      </c>
      <c r="K16" s="1">
        <v>42</v>
      </c>
      <c r="L16" s="4">
        <f t="shared" si="2"/>
        <v>14.7</v>
      </c>
      <c r="M16" s="5">
        <f t="shared" si="3"/>
        <v>62.05</v>
      </c>
      <c r="N16" s="5" t="s">
        <v>24</v>
      </c>
      <c r="O16" s="1"/>
    </row>
    <row r="17" spans="3:15" x14ac:dyDescent="0.25">
      <c r="C17" s="1">
        <v>11</v>
      </c>
      <c r="D17" s="1" t="s">
        <v>25</v>
      </c>
      <c r="E17" s="1">
        <v>85</v>
      </c>
      <c r="F17" s="4">
        <f t="shared" si="4"/>
        <v>12.75</v>
      </c>
      <c r="G17" s="1">
        <v>85.4</v>
      </c>
      <c r="H17" s="4">
        <f t="shared" si="0"/>
        <v>17.080000000000002</v>
      </c>
      <c r="I17" s="1">
        <v>70</v>
      </c>
      <c r="J17" s="4">
        <f t="shared" si="1"/>
        <v>21</v>
      </c>
      <c r="K17" s="1">
        <v>78</v>
      </c>
      <c r="L17" s="4">
        <f t="shared" si="2"/>
        <v>27.299999999999997</v>
      </c>
      <c r="M17" s="5">
        <f t="shared" si="3"/>
        <v>78.13</v>
      </c>
      <c r="N17" s="5" t="s">
        <v>14</v>
      </c>
      <c r="O17" s="1"/>
    </row>
    <row r="18" spans="3:15" x14ac:dyDescent="0.25">
      <c r="C18" s="1">
        <v>12</v>
      </c>
      <c r="D18" s="1" t="s">
        <v>26</v>
      </c>
      <c r="E18" s="1">
        <v>85</v>
      </c>
      <c r="F18" s="4">
        <f t="shared" si="4"/>
        <v>12.75</v>
      </c>
      <c r="G18" s="1">
        <v>88.9</v>
      </c>
      <c r="H18" s="4">
        <f t="shared" si="0"/>
        <v>17.78</v>
      </c>
      <c r="I18" s="1">
        <v>70</v>
      </c>
      <c r="J18" s="4">
        <f t="shared" si="1"/>
        <v>21</v>
      </c>
      <c r="K18" s="1">
        <v>82</v>
      </c>
      <c r="L18" s="4">
        <f t="shared" si="2"/>
        <v>28.7</v>
      </c>
      <c r="M18" s="5">
        <f t="shared" si="3"/>
        <v>80.23</v>
      </c>
      <c r="N18" s="5" t="s">
        <v>27</v>
      </c>
      <c r="O18" s="1"/>
    </row>
    <row r="19" spans="3:15" x14ac:dyDescent="0.25">
      <c r="C19" s="1">
        <v>13</v>
      </c>
      <c r="D19" s="1" t="s">
        <v>28</v>
      </c>
      <c r="E19" s="1">
        <v>78</v>
      </c>
      <c r="F19" s="4">
        <f t="shared" si="4"/>
        <v>11.7</v>
      </c>
      <c r="G19" s="1">
        <v>88.9</v>
      </c>
      <c r="H19" s="4">
        <f t="shared" si="0"/>
        <v>17.78</v>
      </c>
      <c r="I19" s="1">
        <v>70</v>
      </c>
      <c r="J19" s="4">
        <f t="shared" si="1"/>
        <v>21</v>
      </c>
      <c r="K19" s="1">
        <v>85</v>
      </c>
      <c r="L19" s="4">
        <f t="shared" si="2"/>
        <v>29.749999999999996</v>
      </c>
      <c r="M19" s="5">
        <f t="shared" si="3"/>
        <v>80.23</v>
      </c>
      <c r="N19" s="5" t="s">
        <v>27</v>
      </c>
      <c r="O19" s="1"/>
    </row>
    <row r="20" spans="3:15" x14ac:dyDescent="0.25">
      <c r="C20" s="1">
        <v>14</v>
      </c>
      <c r="D20" s="1" t="s">
        <v>29</v>
      </c>
      <c r="E20" s="1">
        <v>60</v>
      </c>
      <c r="F20" s="4">
        <f t="shared" si="4"/>
        <v>9</v>
      </c>
      <c r="G20" s="1">
        <v>70</v>
      </c>
      <c r="H20" s="4">
        <f t="shared" si="0"/>
        <v>14</v>
      </c>
      <c r="I20" s="1">
        <v>70</v>
      </c>
      <c r="J20" s="4">
        <f t="shared" si="1"/>
        <v>21</v>
      </c>
      <c r="K20" s="1">
        <v>80</v>
      </c>
      <c r="L20" s="4">
        <f t="shared" si="2"/>
        <v>28</v>
      </c>
      <c r="M20" s="5">
        <f t="shared" si="3"/>
        <v>72</v>
      </c>
      <c r="N20" s="5" t="s">
        <v>18</v>
      </c>
      <c r="O20" s="1"/>
    </row>
    <row r="21" spans="3:15" x14ac:dyDescent="0.25">
      <c r="C21" s="1">
        <v>15</v>
      </c>
      <c r="D21" s="1" t="s">
        <v>30</v>
      </c>
      <c r="E21" s="1">
        <v>80</v>
      </c>
      <c r="F21" s="4">
        <f t="shared" si="4"/>
        <v>12</v>
      </c>
      <c r="G21" s="1">
        <v>86.5</v>
      </c>
      <c r="H21" s="4">
        <f t="shared" si="0"/>
        <v>17.3</v>
      </c>
      <c r="I21" s="1">
        <v>70</v>
      </c>
      <c r="J21" s="4">
        <f t="shared" si="1"/>
        <v>21</v>
      </c>
      <c r="K21" s="1">
        <v>73</v>
      </c>
      <c r="L21" s="4">
        <f t="shared" si="2"/>
        <v>25.549999999999997</v>
      </c>
      <c r="M21" s="5">
        <f t="shared" si="3"/>
        <v>75.849999999999994</v>
      </c>
      <c r="N21" s="5" t="s">
        <v>14</v>
      </c>
      <c r="O21" s="1"/>
    </row>
    <row r="22" spans="3:15" x14ac:dyDescent="0.25">
      <c r="C22" s="1">
        <v>16</v>
      </c>
      <c r="D22" s="1" t="s">
        <v>31</v>
      </c>
      <c r="E22" s="1">
        <v>60</v>
      </c>
      <c r="F22" s="4">
        <f t="shared" si="4"/>
        <v>9</v>
      </c>
      <c r="G22" s="1">
        <v>83.5</v>
      </c>
      <c r="H22" s="4">
        <f t="shared" si="0"/>
        <v>16.7</v>
      </c>
      <c r="I22" s="1">
        <v>65</v>
      </c>
      <c r="J22" s="4">
        <f t="shared" si="1"/>
        <v>19.5</v>
      </c>
      <c r="K22" s="1">
        <v>62</v>
      </c>
      <c r="L22" s="4">
        <f t="shared" si="2"/>
        <v>21.7</v>
      </c>
      <c r="M22" s="5">
        <f t="shared" si="3"/>
        <v>66.900000000000006</v>
      </c>
      <c r="N22" s="5" t="s">
        <v>32</v>
      </c>
      <c r="O22" s="1"/>
    </row>
    <row r="23" spans="3:15" x14ac:dyDescent="0.25">
      <c r="C23" s="1">
        <v>17</v>
      </c>
      <c r="D23" s="1" t="s">
        <v>33</v>
      </c>
      <c r="E23" s="1">
        <v>85</v>
      </c>
      <c r="F23" s="4">
        <f t="shared" si="4"/>
        <v>12.75</v>
      </c>
      <c r="G23" s="1">
        <v>88.3</v>
      </c>
      <c r="H23" s="4">
        <f t="shared" si="0"/>
        <v>17.66</v>
      </c>
      <c r="I23" s="1">
        <v>70</v>
      </c>
      <c r="J23" s="4">
        <f t="shared" si="1"/>
        <v>21</v>
      </c>
      <c r="K23" s="1">
        <v>77</v>
      </c>
      <c r="L23" s="4">
        <f t="shared" si="2"/>
        <v>26.95</v>
      </c>
      <c r="M23" s="5">
        <f t="shared" si="3"/>
        <v>78.36</v>
      </c>
      <c r="N23" s="5" t="s">
        <v>14</v>
      </c>
      <c r="O23" s="1"/>
    </row>
    <row r="24" spans="3:15" x14ac:dyDescent="0.25">
      <c r="C24" s="1">
        <v>18</v>
      </c>
      <c r="D24" s="1" t="s">
        <v>34</v>
      </c>
      <c r="E24" s="1">
        <v>85</v>
      </c>
      <c r="F24" s="4">
        <f t="shared" si="4"/>
        <v>12.75</v>
      </c>
      <c r="G24" s="1">
        <v>74</v>
      </c>
      <c r="H24" s="4">
        <f t="shared" si="0"/>
        <v>14.8</v>
      </c>
      <c r="I24" s="1">
        <v>70</v>
      </c>
      <c r="J24" s="4">
        <f t="shared" si="1"/>
        <v>21</v>
      </c>
      <c r="K24" s="1">
        <v>80</v>
      </c>
      <c r="L24" s="4">
        <f t="shared" si="2"/>
        <v>28</v>
      </c>
      <c r="M24" s="5">
        <f t="shared" si="3"/>
        <v>76.55</v>
      </c>
      <c r="N24" s="5" t="s">
        <v>14</v>
      </c>
      <c r="O24" s="1"/>
    </row>
    <row r="25" spans="3:15" x14ac:dyDescent="0.25">
      <c r="C25" s="1">
        <v>19</v>
      </c>
      <c r="D25" s="1" t="s">
        <v>35</v>
      </c>
      <c r="E25" s="1" t="s">
        <v>9</v>
      </c>
      <c r="F25" s="4"/>
      <c r="G25" s="1">
        <v>72</v>
      </c>
      <c r="H25" s="4">
        <f t="shared" si="0"/>
        <v>14.4</v>
      </c>
      <c r="I25" s="1">
        <v>70</v>
      </c>
      <c r="J25" s="4">
        <f t="shared" si="1"/>
        <v>21</v>
      </c>
      <c r="K25" s="1">
        <v>67</v>
      </c>
      <c r="L25" s="4">
        <f t="shared" si="2"/>
        <v>23.45</v>
      </c>
      <c r="M25" s="5">
        <f t="shared" si="3"/>
        <v>58.849999999999994</v>
      </c>
      <c r="N25" s="5" t="s">
        <v>10</v>
      </c>
      <c r="O25" s="1"/>
    </row>
    <row r="26" spans="3:15" x14ac:dyDescent="0.25">
      <c r="C26" s="1">
        <v>20</v>
      </c>
      <c r="D26" s="1" t="s">
        <v>36</v>
      </c>
      <c r="E26" s="1">
        <v>85</v>
      </c>
      <c r="F26" s="4">
        <f t="shared" si="4"/>
        <v>12.75</v>
      </c>
      <c r="G26" s="1">
        <v>83</v>
      </c>
      <c r="H26" s="4">
        <f t="shared" si="0"/>
        <v>16.600000000000001</v>
      </c>
      <c r="I26" s="1">
        <v>70</v>
      </c>
      <c r="J26" s="4">
        <f t="shared" si="1"/>
        <v>21</v>
      </c>
      <c r="K26" s="1">
        <v>78</v>
      </c>
      <c r="L26" s="4">
        <f t="shared" si="2"/>
        <v>27.299999999999997</v>
      </c>
      <c r="M26" s="5">
        <f t="shared" si="3"/>
        <v>77.650000000000006</v>
      </c>
      <c r="N26" s="5" t="s">
        <v>14</v>
      </c>
      <c r="O26" s="1"/>
    </row>
    <row r="27" spans="3:15" x14ac:dyDescent="0.25">
      <c r="C27" s="1">
        <v>21</v>
      </c>
      <c r="D27" s="1" t="s">
        <v>37</v>
      </c>
      <c r="E27" s="1">
        <v>85</v>
      </c>
      <c r="F27" s="4">
        <f t="shared" si="4"/>
        <v>12.75</v>
      </c>
      <c r="G27" s="1">
        <v>84.7</v>
      </c>
      <c r="H27" s="4">
        <f t="shared" si="0"/>
        <v>16.940000000000001</v>
      </c>
      <c r="I27" s="1">
        <v>70</v>
      </c>
      <c r="J27" s="4">
        <f t="shared" si="1"/>
        <v>21</v>
      </c>
      <c r="K27" s="1">
        <v>90</v>
      </c>
      <c r="L27" s="4">
        <f t="shared" si="2"/>
        <v>31.499999999999996</v>
      </c>
      <c r="M27" s="5">
        <f t="shared" si="3"/>
        <v>82.19</v>
      </c>
      <c r="N27" s="5" t="s">
        <v>27</v>
      </c>
      <c r="O27" s="1"/>
    </row>
    <row r="28" spans="3:15" x14ac:dyDescent="0.25">
      <c r="C28" s="4">
        <v>22</v>
      </c>
      <c r="D28" s="4" t="s">
        <v>38</v>
      </c>
      <c r="E28" s="1">
        <v>75</v>
      </c>
      <c r="F28" s="4">
        <f t="shared" si="4"/>
        <v>11.25</v>
      </c>
      <c r="G28" s="1">
        <v>71</v>
      </c>
      <c r="H28" s="4">
        <f t="shared" si="0"/>
        <v>14.200000000000001</v>
      </c>
      <c r="I28" s="1">
        <v>75</v>
      </c>
      <c r="J28" s="4">
        <f t="shared" si="1"/>
        <v>22.5</v>
      </c>
      <c r="K28" s="1"/>
      <c r="L28" s="4">
        <f t="shared" si="2"/>
        <v>0</v>
      </c>
      <c r="M28" s="4">
        <f>SUM(F28+H28+J28+L28)</f>
        <v>47.95</v>
      </c>
      <c r="N28" s="5"/>
      <c r="O28" s="1" t="s">
        <v>12</v>
      </c>
    </row>
    <row r="29" spans="3:15" x14ac:dyDescent="0.25">
      <c r="C29" s="1">
        <v>23</v>
      </c>
      <c r="D29" s="1" t="s">
        <v>39</v>
      </c>
      <c r="E29" s="1" t="s">
        <v>9</v>
      </c>
      <c r="F29" s="4"/>
      <c r="G29" s="1"/>
      <c r="H29" s="4">
        <f t="shared" si="0"/>
        <v>0</v>
      </c>
      <c r="I29" s="1"/>
      <c r="J29" s="4">
        <f t="shared" si="1"/>
        <v>0</v>
      </c>
      <c r="K29" s="1"/>
      <c r="L29" s="4">
        <f t="shared" si="2"/>
        <v>0</v>
      </c>
      <c r="M29" s="5">
        <f t="shared" si="3"/>
        <v>0</v>
      </c>
      <c r="N29" s="5"/>
      <c r="O29" s="1"/>
    </row>
    <row r="30" spans="3:15" x14ac:dyDescent="0.25">
      <c r="C30" s="1">
        <v>24</v>
      </c>
      <c r="D30" s="1" t="s">
        <v>40</v>
      </c>
      <c r="E30" s="1">
        <v>85</v>
      </c>
      <c r="F30" s="4">
        <f t="shared" si="4"/>
        <v>12.75</v>
      </c>
      <c r="G30" s="1">
        <v>88</v>
      </c>
      <c r="H30" s="4">
        <f t="shared" si="0"/>
        <v>17.600000000000001</v>
      </c>
      <c r="I30" s="1">
        <v>68</v>
      </c>
      <c r="J30" s="4">
        <f t="shared" si="1"/>
        <v>20.399999999999999</v>
      </c>
      <c r="K30" s="1">
        <v>72</v>
      </c>
      <c r="L30" s="4">
        <f t="shared" si="2"/>
        <v>25.2</v>
      </c>
      <c r="M30" s="5">
        <f t="shared" si="3"/>
        <v>75.95</v>
      </c>
      <c r="N30" s="5" t="s">
        <v>14</v>
      </c>
      <c r="O30" s="1"/>
    </row>
    <row r="31" spans="3:15" x14ac:dyDescent="0.25">
      <c r="C31" s="1">
        <v>25</v>
      </c>
      <c r="D31" s="1" t="s">
        <v>41</v>
      </c>
      <c r="E31" s="1">
        <v>82</v>
      </c>
      <c r="F31" s="4">
        <f t="shared" si="4"/>
        <v>12.299999999999999</v>
      </c>
      <c r="G31" s="1">
        <v>84.5</v>
      </c>
      <c r="H31" s="4">
        <f t="shared" si="0"/>
        <v>16.900000000000002</v>
      </c>
      <c r="I31" s="1">
        <v>70</v>
      </c>
      <c r="J31" s="4">
        <f t="shared" si="1"/>
        <v>21</v>
      </c>
      <c r="K31" s="1">
        <v>87</v>
      </c>
      <c r="L31" s="4">
        <f t="shared" si="2"/>
        <v>30.45</v>
      </c>
      <c r="M31" s="5">
        <f t="shared" si="3"/>
        <v>80.650000000000006</v>
      </c>
      <c r="N31" s="5" t="s">
        <v>27</v>
      </c>
      <c r="O31" s="1"/>
    </row>
    <row r="32" spans="3:15" x14ac:dyDescent="0.25">
      <c r="C32" s="1">
        <v>26</v>
      </c>
      <c r="D32" s="1" t="s">
        <v>42</v>
      </c>
      <c r="E32" s="1">
        <v>82</v>
      </c>
      <c r="F32" s="4">
        <f t="shared" si="4"/>
        <v>12.299999999999999</v>
      </c>
      <c r="G32" s="1">
        <v>78</v>
      </c>
      <c r="H32" s="4">
        <f t="shared" si="0"/>
        <v>15.600000000000001</v>
      </c>
      <c r="I32" s="1">
        <v>65</v>
      </c>
      <c r="J32" s="4">
        <f t="shared" si="1"/>
        <v>19.5</v>
      </c>
      <c r="K32" s="1">
        <v>75</v>
      </c>
      <c r="L32" s="4">
        <f t="shared" si="2"/>
        <v>26.25</v>
      </c>
      <c r="M32" s="5">
        <f t="shared" si="3"/>
        <v>73.650000000000006</v>
      </c>
      <c r="N32" s="5" t="s">
        <v>18</v>
      </c>
      <c r="O32" s="1"/>
    </row>
    <row r="33" spans="3:15" x14ac:dyDescent="0.25">
      <c r="C33" s="1">
        <v>27</v>
      </c>
      <c r="D33" s="1" t="s">
        <v>43</v>
      </c>
      <c r="E33" s="1">
        <v>85</v>
      </c>
      <c r="F33" s="4">
        <f t="shared" si="4"/>
        <v>12.75</v>
      </c>
      <c r="G33" s="1">
        <v>80.5</v>
      </c>
      <c r="H33" s="4">
        <f t="shared" si="0"/>
        <v>16.100000000000001</v>
      </c>
      <c r="I33" s="1">
        <v>70</v>
      </c>
      <c r="J33" s="4">
        <f t="shared" si="1"/>
        <v>21</v>
      </c>
      <c r="K33" s="1">
        <v>63</v>
      </c>
      <c r="L33" s="4">
        <f t="shared" si="2"/>
        <v>22.049999999999997</v>
      </c>
      <c r="M33" s="5">
        <f t="shared" si="3"/>
        <v>71.900000000000006</v>
      </c>
      <c r="N33" s="5" t="s">
        <v>18</v>
      </c>
      <c r="O33" s="1"/>
    </row>
    <row r="34" spans="3:15" x14ac:dyDescent="0.25">
      <c r="C34" s="1">
        <v>28</v>
      </c>
      <c r="D34" s="1" t="s">
        <v>44</v>
      </c>
      <c r="E34" s="1">
        <v>85</v>
      </c>
      <c r="F34" s="4">
        <f t="shared" si="4"/>
        <v>12.75</v>
      </c>
      <c r="G34" s="1">
        <v>91.5</v>
      </c>
      <c r="H34" s="4">
        <f t="shared" si="0"/>
        <v>18.3</v>
      </c>
      <c r="I34" s="1">
        <v>68</v>
      </c>
      <c r="J34" s="4">
        <f t="shared" si="1"/>
        <v>20.399999999999999</v>
      </c>
      <c r="K34" s="1">
        <v>75</v>
      </c>
      <c r="L34" s="4">
        <f t="shared" si="2"/>
        <v>26.25</v>
      </c>
      <c r="M34" s="5">
        <f t="shared" si="3"/>
        <v>77.7</v>
      </c>
      <c r="N34" s="5" t="s">
        <v>14</v>
      </c>
      <c r="O34" s="1"/>
    </row>
    <row r="35" spans="3:15" x14ac:dyDescent="0.25">
      <c r="C35" s="1">
        <v>29</v>
      </c>
      <c r="D35" s="1" t="s">
        <v>45</v>
      </c>
      <c r="E35" s="1">
        <v>85</v>
      </c>
      <c r="F35" s="4">
        <f t="shared" si="4"/>
        <v>12.75</v>
      </c>
      <c r="G35" s="1">
        <v>78.5</v>
      </c>
      <c r="H35" s="4">
        <f t="shared" si="0"/>
        <v>15.700000000000001</v>
      </c>
      <c r="I35" s="1">
        <v>70</v>
      </c>
      <c r="J35" s="4">
        <f t="shared" si="1"/>
        <v>21</v>
      </c>
      <c r="K35" s="1">
        <v>62</v>
      </c>
      <c r="L35" s="4">
        <f t="shared" si="2"/>
        <v>21.7</v>
      </c>
      <c r="M35" s="5">
        <f t="shared" si="3"/>
        <v>71.150000000000006</v>
      </c>
      <c r="N35" s="5" t="s">
        <v>18</v>
      </c>
      <c r="O35" s="1"/>
    </row>
    <row r="36" spans="3:15" x14ac:dyDescent="0.25">
      <c r="C36" s="1">
        <v>30</v>
      </c>
      <c r="D36" s="1" t="s">
        <v>46</v>
      </c>
      <c r="E36" s="1">
        <v>85</v>
      </c>
      <c r="F36" s="4">
        <f t="shared" si="4"/>
        <v>12.75</v>
      </c>
      <c r="G36" s="1">
        <v>75.7</v>
      </c>
      <c r="H36" s="4">
        <f t="shared" si="0"/>
        <v>15.14</v>
      </c>
      <c r="I36" s="1">
        <v>75</v>
      </c>
      <c r="J36" s="4">
        <f t="shared" si="1"/>
        <v>22.5</v>
      </c>
      <c r="K36" s="1">
        <v>75</v>
      </c>
      <c r="L36" s="4">
        <f t="shared" si="2"/>
        <v>26.25</v>
      </c>
      <c r="M36" s="5">
        <f t="shared" si="3"/>
        <v>76.64</v>
      </c>
      <c r="N36" s="5" t="s">
        <v>14</v>
      </c>
      <c r="O36" s="1"/>
    </row>
    <row r="37" spans="3:15" x14ac:dyDescent="0.25">
      <c r="C37" s="1">
        <v>31</v>
      </c>
      <c r="D37" s="1" t="s">
        <v>47</v>
      </c>
      <c r="E37" s="1">
        <v>85</v>
      </c>
      <c r="F37" s="4">
        <f t="shared" si="4"/>
        <v>12.75</v>
      </c>
      <c r="G37" s="1">
        <v>81</v>
      </c>
      <c r="H37" s="4">
        <f t="shared" si="0"/>
        <v>16.2</v>
      </c>
      <c r="I37" s="1">
        <v>65</v>
      </c>
      <c r="J37" s="4">
        <f t="shared" si="1"/>
        <v>19.5</v>
      </c>
      <c r="K37" s="1">
        <v>73</v>
      </c>
      <c r="L37" s="4">
        <f t="shared" si="2"/>
        <v>25.549999999999997</v>
      </c>
      <c r="M37" s="5">
        <f t="shared" si="3"/>
        <v>74</v>
      </c>
      <c r="N37" s="5" t="s">
        <v>18</v>
      </c>
      <c r="O37" s="1"/>
    </row>
    <row r="38" spans="3:15" x14ac:dyDescent="0.25">
      <c r="C38" s="1">
        <v>32</v>
      </c>
      <c r="D38" s="1" t="s">
        <v>48</v>
      </c>
      <c r="E38" s="1">
        <v>75</v>
      </c>
      <c r="F38" s="4">
        <f t="shared" si="4"/>
        <v>11.25</v>
      </c>
      <c r="G38" s="1">
        <v>73</v>
      </c>
      <c r="H38" s="4">
        <f t="shared" si="0"/>
        <v>14.600000000000001</v>
      </c>
      <c r="I38" s="1">
        <v>70</v>
      </c>
      <c r="J38" s="4">
        <f t="shared" si="1"/>
        <v>21</v>
      </c>
      <c r="K38" s="1">
        <v>75</v>
      </c>
      <c r="L38" s="4">
        <f t="shared" si="2"/>
        <v>26.25</v>
      </c>
      <c r="M38" s="5">
        <f t="shared" si="3"/>
        <v>73.099999999999994</v>
      </c>
      <c r="N38" s="5" t="s">
        <v>18</v>
      </c>
      <c r="O38" s="1"/>
    </row>
    <row r="39" spans="3:15" x14ac:dyDescent="0.25">
      <c r="C39" s="1">
        <v>33</v>
      </c>
      <c r="D39" s="1" t="s">
        <v>49</v>
      </c>
      <c r="E39" s="1">
        <v>80</v>
      </c>
      <c r="F39" s="4">
        <f t="shared" si="4"/>
        <v>12</v>
      </c>
      <c r="G39" s="1">
        <v>73.599999999999994</v>
      </c>
      <c r="H39" s="4">
        <f t="shared" si="0"/>
        <v>14.719999999999999</v>
      </c>
      <c r="I39" s="1">
        <v>70</v>
      </c>
      <c r="J39" s="4">
        <f t="shared" si="1"/>
        <v>21</v>
      </c>
      <c r="K39" s="1">
        <v>67</v>
      </c>
      <c r="L39" s="4">
        <f t="shared" si="2"/>
        <v>23.45</v>
      </c>
      <c r="M39" s="5">
        <f t="shared" si="3"/>
        <v>71.17</v>
      </c>
      <c r="N39" s="5" t="s">
        <v>18</v>
      </c>
      <c r="O39" s="1"/>
    </row>
    <row r="40" spans="3:15" x14ac:dyDescent="0.25">
      <c r="C40" s="1">
        <v>34</v>
      </c>
      <c r="D40" s="1" t="s">
        <v>50</v>
      </c>
      <c r="E40" s="1" t="s">
        <v>9</v>
      </c>
      <c r="F40" s="4"/>
      <c r="G40" s="1"/>
      <c r="H40" s="4">
        <f t="shared" si="0"/>
        <v>0</v>
      </c>
      <c r="I40" s="1"/>
      <c r="J40" s="4">
        <f t="shared" si="1"/>
        <v>0</v>
      </c>
      <c r="K40" s="1"/>
      <c r="L40" s="4">
        <f t="shared" si="2"/>
        <v>0</v>
      </c>
      <c r="M40" s="5">
        <f t="shared" si="3"/>
        <v>0</v>
      </c>
      <c r="N40" s="5"/>
      <c r="O40" s="1"/>
    </row>
    <row r="41" spans="3:15" x14ac:dyDescent="0.25">
      <c r="C41" s="4">
        <v>35</v>
      </c>
      <c r="D41" s="4" t="s">
        <v>51</v>
      </c>
      <c r="E41" s="1" t="s">
        <v>9</v>
      </c>
      <c r="F41" s="4"/>
      <c r="G41" s="1">
        <v>9</v>
      </c>
      <c r="H41" s="4">
        <f t="shared" si="0"/>
        <v>1.8</v>
      </c>
      <c r="I41" s="1">
        <v>60</v>
      </c>
      <c r="J41" s="4">
        <f t="shared" si="1"/>
        <v>18</v>
      </c>
      <c r="K41" s="1"/>
      <c r="L41" s="4">
        <f t="shared" si="2"/>
        <v>0</v>
      </c>
      <c r="M41" s="4">
        <f>SUM(F41+H41+J41+L41)</f>
        <v>19.8</v>
      </c>
      <c r="N41" s="5"/>
      <c r="O41" s="1" t="s">
        <v>12</v>
      </c>
    </row>
    <row r="42" spans="3:15" x14ac:dyDescent="0.25">
      <c r="C42" s="1">
        <v>36</v>
      </c>
      <c r="D42" s="1" t="s">
        <v>52</v>
      </c>
      <c r="E42" s="1" t="s">
        <v>9</v>
      </c>
      <c r="F42" s="4"/>
      <c r="G42" s="1">
        <v>80.75</v>
      </c>
      <c r="H42" s="4">
        <f t="shared" si="0"/>
        <v>16.150000000000002</v>
      </c>
      <c r="I42" s="1">
        <v>65</v>
      </c>
      <c r="J42" s="4">
        <f t="shared" si="1"/>
        <v>19.5</v>
      </c>
      <c r="K42" s="1">
        <v>41</v>
      </c>
      <c r="L42" s="4">
        <f t="shared" si="2"/>
        <v>14.35</v>
      </c>
      <c r="M42" s="5">
        <f t="shared" si="3"/>
        <v>50.000000000000007</v>
      </c>
      <c r="N42" s="5" t="s">
        <v>16</v>
      </c>
      <c r="O42" s="1"/>
    </row>
    <row r="43" spans="3:15" x14ac:dyDescent="0.25">
      <c r="C43" s="1">
        <v>37</v>
      </c>
      <c r="D43" s="1" t="s">
        <v>53</v>
      </c>
      <c r="E43" s="1" t="s">
        <v>9</v>
      </c>
      <c r="F43" s="4"/>
      <c r="G43" s="1">
        <v>15</v>
      </c>
      <c r="H43" s="4">
        <f t="shared" si="0"/>
        <v>3</v>
      </c>
      <c r="I43" s="1">
        <v>20</v>
      </c>
      <c r="J43" s="4">
        <f t="shared" si="1"/>
        <v>6</v>
      </c>
      <c r="K43" s="1">
        <v>35</v>
      </c>
      <c r="L43" s="4">
        <f t="shared" si="2"/>
        <v>12.25</v>
      </c>
      <c r="M43" s="5">
        <f t="shared" si="3"/>
        <v>21.25</v>
      </c>
      <c r="N43" s="5" t="s">
        <v>54</v>
      </c>
      <c r="O43" s="1"/>
    </row>
    <row r="44" spans="3:15" x14ac:dyDescent="0.25">
      <c r="C44" s="4">
        <v>38</v>
      </c>
      <c r="D44" s="4" t="s">
        <v>55</v>
      </c>
      <c r="E44" s="1"/>
      <c r="F44" s="4">
        <f t="shared" si="4"/>
        <v>0</v>
      </c>
      <c r="G44" s="1"/>
      <c r="H44" s="4">
        <f t="shared" si="0"/>
        <v>0</v>
      </c>
      <c r="I44" s="1"/>
      <c r="J44" s="1"/>
      <c r="K44" s="1"/>
      <c r="L44" s="4"/>
      <c r="M44" s="5"/>
      <c r="N44" s="5"/>
      <c r="O44" s="1"/>
    </row>
    <row r="45" spans="3:15" x14ac:dyDescent="0.25">
      <c r="C45" s="1">
        <v>39</v>
      </c>
      <c r="D45" s="1" t="s">
        <v>56</v>
      </c>
      <c r="F45" s="4">
        <f t="shared" si="4"/>
        <v>0</v>
      </c>
      <c r="G45" s="1">
        <v>21</v>
      </c>
      <c r="H45" s="4">
        <f t="shared" si="0"/>
        <v>4.2</v>
      </c>
      <c r="K45">
        <v>20</v>
      </c>
      <c r="L45" s="1">
        <f t="shared" si="2"/>
        <v>7</v>
      </c>
      <c r="M45" s="5">
        <f t="shared" si="3"/>
        <v>11.2</v>
      </c>
      <c r="N45" s="5" t="s">
        <v>54</v>
      </c>
    </row>
    <row r="46" spans="3:15" x14ac:dyDescent="0.25">
      <c r="M46" s="6"/>
      <c r="N46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47731-13D3-42B9-A273-778FA6EC4F2A}">
  <dimension ref="D4:P40"/>
  <sheetViews>
    <sheetView tabSelected="1" topLeftCell="A13" workbookViewId="0">
      <selection activeCell="R9" sqref="R9"/>
    </sheetView>
  </sheetViews>
  <sheetFormatPr defaultRowHeight="15" x14ac:dyDescent="0.25"/>
  <cols>
    <col min="5" max="5" width="31.28515625" customWidth="1"/>
    <col min="16" max="16" width="12.5703125" customWidth="1"/>
  </cols>
  <sheetData>
    <row r="4" spans="4:16" x14ac:dyDescent="0.25">
      <c r="E4" t="s">
        <v>58</v>
      </c>
    </row>
    <row r="6" spans="4:16" x14ac:dyDescent="0.25">
      <c r="D6" s="1" t="s">
        <v>0</v>
      </c>
      <c r="E6" s="1" t="s">
        <v>1</v>
      </c>
      <c r="F6" s="1" t="s">
        <v>2</v>
      </c>
      <c r="G6" s="2">
        <v>0.15</v>
      </c>
      <c r="H6" s="1" t="s">
        <v>3</v>
      </c>
      <c r="I6" s="2">
        <v>0.2</v>
      </c>
      <c r="J6" s="1" t="s">
        <v>4</v>
      </c>
      <c r="K6" s="2">
        <v>0.3</v>
      </c>
      <c r="L6" s="1" t="s">
        <v>5</v>
      </c>
      <c r="M6" s="2">
        <v>0.35</v>
      </c>
      <c r="N6" s="1" t="s">
        <v>6</v>
      </c>
      <c r="O6" s="3" t="s">
        <v>7</v>
      </c>
      <c r="P6" s="1"/>
    </row>
    <row r="7" spans="4:16" x14ac:dyDescent="0.25">
      <c r="D7" s="1">
        <v>1</v>
      </c>
      <c r="E7" s="7" t="s">
        <v>59</v>
      </c>
      <c r="F7" s="1">
        <v>85</v>
      </c>
      <c r="G7" s="4">
        <f>F7*15%</f>
        <v>12.75</v>
      </c>
      <c r="H7" s="1">
        <v>77.5</v>
      </c>
      <c r="I7" s="4">
        <f>H7*20%</f>
        <v>15.5</v>
      </c>
      <c r="J7" s="1">
        <v>70</v>
      </c>
      <c r="K7" s="4">
        <f>J7*30%</f>
        <v>21</v>
      </c>
      <c r="L7" s="1">
        <v>73</v>
      </c>
      <c r="M7" s="4">
        <f>L7*35%</f>
        <v>25.549999999999997</v>
      </c>
      <c r="N7" s="5">
        <f>SUM(G7+I7+K7+M7)</f>
        <v>74.8</v>
      </c>
      <c r="O7" s="5" t="s">
        <v>18</v>
      </c>
      <c r="P7" s="1"/>
    </row>
    <row r="8" spans="4:16" x14ac:dyDescent="0.25">
      <c r="D8" s="1">
        <v>2</v>
      </c>
      <c r="E8" s="7" t="s">
        <v>60</v>
      </c>
      <c r="F8" s="1" t="s">
        <v>9</v>
      </c>
      <c r="G8" s="4"/>
      <c r="H8" s="1">
        <v>62</v>
      </c>
      <c r="I8" s="4">
        <f t="shared" ref="I8:I38" si="0">H8*20%</f>
        <v>12.4</v>
      </c>
      <c r="J8" s="1">
        <v>75</v>
      </c>
      <c r="K8" s="4">
        <f t="shared" ref="K8:K39" si="1">J8*30%</f>
        <v>22.5</v>
      </c>
      <c r="L8" s="1">
        <v>52</v>
      </c>
      <c r="M8" s="4">
        <f t="shared" ref="M8:M9" si="2">L8*35%</f>
        <v>18.2</v>
      </c>
      <c r="N8" s="5">
        <f t="shared" ref="N8:N30" si="3">SUM(G8+I8+K8+M8)</f>
        <v>53.099999999999994</v>
      </c>
      <c r="O8" s="5" t="s">
        <v>16</v>
      </c>
      <c r="P8" s="1"/>
    </row>
    <row r="9" spans="4:16" x14ac:dyDescent="0.25">
      <c r="D9" s="1">
        <v>3</v>
      </c>
      <c r="E9" s="7" t="s">
        <v>61</v>
      </c>
      <c r="F9" s="1">
        <v>68</v>
      </c>
      <c r="G9" s="4">
        <f>F9*15%</f>
        <v>10.199999999999999</v>
      </c>
      <c r="H9" s="1">
        <v>79</v>
      </c>
      <c r="I9" s="4">
        <f t="shared" si="0"/>
        <v>15.8</v>
      </c>
      <c r="J9" s="1">
        <v>75</v>
      </c>
      <c r="K9" s="4">
        <f t="shared" si="1"/>
        <v>22.5</v>
      </c>
      <c r="L9" s="1">
        <v>38</v>
      </c>
      <c r="M9" s="4">
        <f t="shared" si="2"/>
        <v>13.299999999999999</v>
      </c>
      <c r="N9" s="5">
        <f t="shared" si="3"/>
        <v>61.8</v>
      </c>
      <c r="O9" s="5" t="s">
        <v>24</v>
      </c>
      <c r="P9" s="1"/>
    </row>
    <row r="10" spans="4:16" x14ac:dyDescent="0.25">
      <c r="D10" s="4">
        <v>4</v>
      </c>
      <c r="E10" s="8" t="s">
        <v>62</v>
      </c>
      <c r="F10" s="1" t="s">
        <v>9</v>
      </c>
      <c r="G10" s="4"/>
      <c r="H10" s="1"/>
      <c r="I10" s="4">
        <f t="shared" si="0"/>
        <v>0</v>
      </c>
      <c r="J10" s="1">
        <v>78</v>
      </c>
      <c r="K10" s="4">
        <f t="shared" si="1"/>
        <v>23.4</v>
      </c>
      <c r="L10" s="1"/>
      <c r="M10" s="4"/>
      <c r="N10" s="4">
        <f t="shared" si="3"/>
        <v>23.4</v>
      </c>
      <c r="O10" s="5"/>
      <c r="P10" s="1" t="s">
        <v>12</v>
      </c>
    </row>
    <row r="11" spans="4:16" x14ac:dyDescent="0.25">
      <c r="D11" s="4">
        <v>5</v>
      </c>
      <c r="E11" s="8" t="s">
        <v>63</v>
      </c>
      <c r="F11" s="1" t="s">
        <v>9</v>
      </c>
      <c r="G11" s="4"/>
      <c r="H11" s="1">
        <v>3</v>
      </c>
      <c r="I11" s="4">
        <f t="shared" si="0"/>
        <v>0.60000000000000009</v>
      </c>
      <c r="J11" s="1">
        <v>70</v>
      </c>
      <c r="K11" s="4">
        <f t="shared" si="1"/>
        <v>21</v>
      </c>
      <c r="L11" s="1"/>
      <c r="M11" s="4"/>
      <c r="N11" s="4">
        <f t="shared" si="3"/>
        <v>21.6</v>
      </c>
      <c r="O11" s="5"/>
      <c r="P11" s="1" t="s">
        <v>12</v>
      </c>
    </row>
    <row r="12" spans="4:16" x14ac:dyDescent="0.25">
      <c r="D12" s="1">
        <v>6</v>
      </c>
      <c r="E12" s="7" t="s">
        <v>64</v>
      </c>
      <c r="F12" s="1" t="s">
        <v>9</v>
      </c>
      <c r="G12" s="4"/>
      <c r="H12" s="1">
        <v>21</v>
      </c>
      <c r="I12" s="4">
        <f t="shared" si="0"/>
        <v>4.2</v>
      </c>
      <c r="J12" s="1">
        <v>70</v>
      </c>
      <c r="K12" s="4">
        <f t="shared" si="1"/>
        <v>21</v>
      </c>
      <c r="L12" s="1">
        <v>60</v>
      </c>
      <c r="M12" s="4">
        <f>L12*35%</f>
        <v>21</v>
      </c>
      <c r="N12" s="5">
        <f>SUM(G12+I12+K12+M12)</f>
        <v>46.2</v>
      </c>
      <c r="O12" s="5" t="s">
        <v>65</v>
      </c>
      <c r="P12" s="1"/>
    </row>
    <row r="13" spans="4:16" x14ac:dyDescent="0.25">
      <c r="D13" s="4">
        <v>7</v>
      </c>
      <c r="E13" s="8" t="s">
        <v>66</v>
      </c>
      <c r="F13" s="1">
        <v>85</v>
      </c>
      <c r="G13" s="4">
        <f t="shared" ref="G13:G14" si="4">F13*15%</f>
        <v>12.75</v>
      </c>
      <c r="H13" s="1">
        <v>41</v>
      </c>
      <c r="I13" s="4">
        <f t="shared" si="0"/>
        <v>8.2000000000000011</v>
      </c>
      <c r="J13" s="1">
        <v>65</v>
      </c>
      <c r="K13" s="4">
        <f t="shared" si="1"/>
        <v>19.5</v>
      </c>
      <c r="L13" s="1"/>
      <c r="M13" s="4"/>
      <c r="N13" s="4">
        <f t="shared" si="3"/>
        <v>40.450000000000003</v>
      </c>
      <c r="O13" s="5"/>
      <c r="P13" s="1" t="s">
        <v>12</v>
      </c>
    </row>
    <row r="14" spans="4:16" x14ac:dyDescent="0.25">
      <c r="D14" s="1">
        <v>8</v>
      </c>
      <c r="E14" s="7" t="s">
        <v>67</v>
      </c>
      <c r="F14" s="1">
        <v>82</v>
      </c>
      <c r="G14" s="4">
        <f t="shared" si="4"/>
        <v>12.299999999999999</v>
      </c>
      <c r="H14" s="1">
        <v>90.7</v>
      </c>
      <c r="I14" s="4">
        <f t="shared" si="0"/>
        <v>18.14</v>
      </c>
      <c r="J14" s="1">
        <v>72</v>
      </c>
      <c r="K14" s="4">
        <f t="shared" si="1"/>
        <v>21.599999999999998</v>
      </c>
      <c r="L14" s="1">
        <v>70</v>
      </c>
      <c r="M14" s="4">
        <f t="shared" ref="M14:M17" si="5">L14*35%</f>
        <v>24.5</v>
      </c>
      <c r="N14" s="5">
        <f t="shared" si="3"/>
        <v>76.539999999999992</v>
      </c>
      <c r="O14" s="5" t="s">
        <v>14</v>
      </c>
      <c r="P14" s="1"/>
    </row>
    <row r="15" spans="4:16" x14ac:dyDescent="0.25">
      <c r="D15" s="1">
        <v>9</v>
      </c>
      <c r="E15" s="7" t="s">
        <v>68</v>
      </c>
      <c r="F15" s="1" t="s">
        <v>9</v>
      </c>
      <c r="G15" s="4"/>
      <c r="H15" s="1">
        <v>61.6</v>
      </c>
      <c r="I15" s="4">
        <f t="shared" si="0"/>
        <v>12.32</v>
      </c>
      <c r="J15" s="1">
        <v>75</v>
      </c>
      <c r="K15" s="4">
        <f t="shared" si="1"/>
        <v>22.5</v>
      </c>
      <c r="L15" s="1">
        <v>59</v>
      </c>
      <c r="M15" s="4">
        <f t="shared" si="5"/>
        <v>20.65</v>
      </c>
      <c r="N15" s="5">
        <f t="shared" si="3"/>
        <v>55.47</v>
      </c>
      <c r="O15" s="5" t="s">
        <v>10</v>
      </c>
      <c r="P15" s="1"/>
    </row>
    <row r="16" spans="4:16" x14ac:dyDescent="0.25">
      <c r="D16" s="1">
        <v>10</v>
      </c>
      <c r="E16" s="7" t="s">
        <v>69</v>
      </c>
      <c r="F16" s="1">
        <v>85</v>
      </c>
      <c r="G16" s="4">
        <f t="shared" ref="G16:G17" si="6">F16*15%</f>
        <v>12.75</v>
      </c>
      <c r="H16" s="1">
        <v>70</v>
      </c>
      <c r="I16" s="4">
        <f t="shared" si="0"/>
        <v>14</v>
      </c>
      <c r="J16" s="1">
        <v>75</v>
      </c>
      <c r="K16" s="4">
        <f t="shared" si="1"/>
        <v>22.5</v>
      </c>
      <c r="L16" s="1">
        <v>65</v>
      </c>
      <c r="M16" s="4">
        <f t="shared" si="5"/>
        <v>22.75</v>
      </c>
      <c r="N16" s="5">
        <f t="shared" si="3"/>
        <v>72</v>
      </c>
      <c r="O16" s="5" t="s">
        <v>18</v>
      </c>
      <c r="P16" s="1"/>
    </row>
    <row r="17" spans="4:16" x14ac:dyDescent="0.25">
      <c r="D17" s="1">
        <v>11</v>
      </c>
      <c r="E17" s="7" t="s">
        <v>70</v>
      </c>
      <c r="F17" s="1">
        <v>80</v>
      </c>
      <c r="G17" s="4">
        <f t="shared" si="6"/>
        <v>12</v>
      </c>
      <c r="H17" s="1">
        <v>86.5</v>
      </c>
      <c r="I17" s="4">
        <f t="shared" si="0"/>
        <v>17.3</v>
      </c>
      <c r="J17" s="1">
        <v>70</v>
      </c>
      <c r="K17" s="4">
        <f t="shared" si="1"/>
        <v>21</v>
      </c>
      <c r="L17" s="1">
        <v>53</v>
      </c>
      <c r="M17" s="4">
        <f t="shared" si="5"/>
        <v>18.549999999999997</v>
      </c>
      <c r="N17" s="5">
        <f t="shared" si="3"/>
        <v>68.849999999999994</v>
      </c>
      <c r="O17" s="5" t="s">
        <v>32</v>
      </c>
      <c r="P17" s="1"/>
    </row>
    <row r="18" spans="4:16" x14ac:dyDescent="0.25">
      <c r="D18" s="4">
        <v>12</v>
      </c>
      <c r="E18" s="8" t="s">
        <v>71</v>
      </c>
      <c r="F18" s="1" t="s">
        <v>9</v>
      </c>
      <c r="G18" s="4"/>
      <c r="H18" s="1">
        <v>21</v>
      </c>
      <c r="I18" s="4">
        <f t="shared" si="0"/>
        <v>4.2</v>
      </c>
      <c r="J18" s="1">
        <v>75</v>
      </c>
      <c r="K18" s="4">
        <f t="shared" si="1"/>
        <v>22.5</v>
      </c>
      <c r="L18" s="1"/>
      <c r="M18" s="4"/>
      <c r="N18" s="4">
        <f t="shared" si="3"/>
        <v>26.7</v>
      </c>
      <c r="O18" s="5"/>
      <c r="P18" s="1" t="s">
        <v>12</v>
      </c>
    </row>
    <row r="19" spans="4:16" x14ac:dyDescent="0.25">
      <c r="D19" s="1">
        <v>13</v>
      </c>
      <c r="E19" s="7" t="s">
        <v>72</v>
      </c>
      <c r="F19" s="1">
        <v>85</v>
      </c>
      <c r="G19" s="4">
        <f>F19*15%</f>
        <v>12.75</v>
      </c>
      <c r="H19" s="1">
        <v>86.5</v>
      </c>
      <c r="I19" s="4">
        <f t="shared" si="0"/>
        <v>17.3</v>
      </c>
      <c r="J19" s="1">
        <v>75</v>
      </c>
      <c r="K19" s="4">
        <f t="shared" si="1"/>
        <v>22.5</v>
      </c>
      <c r="L19" s="1">
        <v>77</v>
      </c>
      <c r="M19" s="4">
        <f t="shared" ref="M19:M29" si="7">L19*35%</f>
        <v>26.95</v>
      </c>
      <c r="N19" s="5">
        <f t="shared" si="3"/>
        <v>79.5</v>
      </c>
      <c r="O19" s="5" t="s">
        <v>14</v>
      </c>
      <c r="P19" s="1"/>
    </row>
    <row r="20" spans="4:16" x14ac:dyDescent="0.25">
      <c r="D20" s="1">
        <v>14</v>
      </c>
      <c r="E20" s="7" t="s">
        <v>73</v>
      </c>
      <c r="F20" s="1">
        <v>80</v>
      </c>
      <c r="G20" s="4">
        <f>F20*15%</f>
        <v>12</v>
      </c>
      <c r="H20" s="1">
        <v>85.7</v>
      </c>
      <c r="I20" s="4">
        <f t="shared" si="0"/>
        <v>17.14</v>
      </c>
      <c r="J20" s="1">
        <v>70</v>
      </c>
      <c r="K20" s="4">
        <f t="shared" si="1"/>
        <v>21</v>
      </c>
      <c r="L20" s="1">
        <v>62</v>
      </c>
      <c r="M20" s="4">
        <f t="shared" si="7"/>
        <v>21.7</v>
      </c>
      <c r="N20" s="5">
        <f t="shared" si="3"/>
        <v>71.84</v>
      </c>
      <c r="O20" s="5" t="s">
        <v>18</v>
      </c>
      <c r="P20" s="1"/>
    </row>
    <row r="21" spans="4:16" x14ac:dyDescent="0.25">
      <c r="D21" s="1">
        <v>15</v>
      </c>
      <c r="E21" s="7" t="s">
        <v>74</v>
      </c>
      <c r="F21" s="1">
        <v>82</v>
      </c>
      <c r="G21" s="4">
        <f t="shared" ref="G21:G38" si="8">F21*15%</f>
        <v>12.299999999999999</v>
      </c>
      <c r="H21" s="1">
        <v>89.5</v>
      </c>
      <c r="I21" s="4">
        <f t="shared" si="0"/>
        <v>17.900000000000002</v>
      </c>
      <c r="J21" s="1">
        <v>75</v>
      </c>
      <c r="K21" s="4">
        <f t="shared" si="1"/>
        <v>22.5</v>
      </c>
      <c r="L21" s="1">
        <v>73</v>
      </c>
      <c r="M21" s="4">
        <f t="shared" si="7"/>
        <v>25.549999999999997</v>
      </c>
      <c r="N21" s="5">
        <f t="shared" si="3"/>
        <v>78.25</v>
      </c>
      <c r="O21" s="5" t="s">
        <v>14</v>
      </c>
      <c r="P21" s="1"/>
    </row>
    <row r="22" spans="4:16" x14ac:dyDescent="0.25">
      <c r="D22" s="1">
        <v>16</v>
      </c>
      <c r="E22" s="7" t="s">
        <v>75</v>
      </c>
      <c r="F22" s="1">
        <v>80</v>
      </c>
      <c r="G22" s="4">
        <f t="shared" si="8"/>
        <v>12</v>
      </c>
      <c r="H22" s="1">
        <v>76</v>
      </c>
      <c r="I22" s="4">
        <f t="shared" si="0"/>
        <v>15.200000000000001</v>
      </c>
      <c r="J22" s="1">
        <v>78</v>
      </c>
      <c r="K22" s="4">
        <f t="shared" si="1"/>
        <v>23.4</v>
      </c>
      <c r="L22" s="1">
        <v>55</v>
      </c>
      <c r="M22" s="4">
        <f t="shared" si="7"/>
        <v>19.25</v>
      </c>
      <c r="N22" s="5">
        <f t="shared" si="3"/>
        <v>69.849999999999994</v>
      </c>
      <c r="O22" s="5" t="s">
        <v>32</v>
      </c>
      <c r="P22" s="1"/>
    </row>
    <row r="23" spans="4:16" x14ac:dyDescent="0.25">
      <c r="D23" s="1">
        <v>17</v>
      </c>
      <c r="E23" s="7" t="s">
        <v>76</v>
      </c>
      <c r="F23" s="1">
        <v>85</v>
      </c>
      <c r="G23" s="4">
        <f t="shared" si="8"/>
        <v>12.75</v>
      </c>
      <c r="H23" s="1">
        <v>89.5</v>
      </c>
      <c r="I23" s="4">
        <f t="shared" si="0"/>
        <v>17.900000000000002</v>
      </c>
      <c r="J23" s="1">
        <v>74</v>
      </c>
      <c r="K23" s="4">
        <f t="shared" si="1"/>
        <v>22.2</v>
      </c>
      <c r="L23" s="1">
        <v>75</v>
      </c>
      <c r="M23" s="4">
        <f t="shared" si="7"/>
        <v>26.25</v>
      </c>
      <c r="N23" s="5">
        <f t="shared" si="3"/>
        <v>79.099999999999994</v>
      </c>
      <c r="O23" s="5" t="s">
        <v>14</v>
      </c>
      <c r="P23" s="1"/>
    </row>
    <row r="24" spans="4:16" x14ac:dyDescent="0.25">
      <c r="D24" s="1">
        <v>18</v>
      </c>
      <c r="E24" s="7" t="s">
        <v>77</v>
      </c>
      <c r="F24" s="1">
        <v>82</v>
      </c>
      <c r="G24" s="4">
        <f t="shared" si="8"/>
        <v>12.299999999999999</v>
      </c>
      <c r="H24" s="1">
        <v>80.5</v>
      </c>
      <c r="I24" s="4">
        <f t="shared" si="0"/>
        <v>16.100000000000001</v>
      </c>
      <c r="J24" s="1">
        <v>75</v>
      </c>
      <c r="K24" s="4">
        <f t="shared" si="1"/>
        <v>22.5</v>
      </c>
      <c r="L24" s="1">
        <v>75</v>
      </c>
      <c r="M24" s="4">
        <f t="shared" si="7"/>
        <v>26.25</v>
      </c>
      <c r="N24" s="5">
        <f t="shared" si="3"/>
        <v>77.150000000000006</v>
      </c>
      <c r="O24" s="5" t="s">
        <v>14</v>
      </c>
      <c r="P24" s="1"/>
    </row>
    <row r="25" spans="4:16" x14ac:dyDescent="0.25">
      <c r="D25" s="1">
        <v>19</v>
      </c>
      <c r="E25" s="7" t="s">
        <v>78</v>
      </c>
      <c r="F25" s="1">
        <v>82</v>
      </c>
      <c r="G25" s="4">
        <f t="shared" si="8"/>
        <v>12.299999999999999</v>
      </c>
      <c r="H25" s="1">
        <v>90.7</v>
      </c>
      <c r="I25" s="4">
        <f t="shared" si="0"/>
        <v>18.14</v>
      </c>
      <c r="J25" s="1">
        <v>70</v>
      </c>
      <c r="K25" s="4">
        <f t="shared" si="1"/>
        <v>21</v>
      </c>
      <c r="L25" s="1">
        <v>85</v>
      </c>
      <c r="M25" s="4">
        <f t="shared" si="7"/>
        <v>29.749999999999996</v>
      </c>
      <c r="N25" s="5">
        <f t="shared" si="3"/>
        <v>81.19</v>
      </c>
      <c r="O25" s="5" t="s">
        <v>27</v>
      </c>
      <c r="P25" s="1"/>
    </row>
    <row r="26" spans="4:16" x14ac:dyDescent="0.25">
      <c r="D26" s="1">
        <v>20</v>
      </c>
      <c r="E26" s="7" t="s">
        <v>79</v>
      </c>
      <c r="F26" s="1">
        <v>82</v>
      </c>
      <c r="G26" s="4">
        <f t="shared" si="8"/>
        <v>12.299999999999999</v>
      </c>
      <c r="H26" s="9">
        <v>76</v>
      </c>
      <c r="I26" s="4">
        <f t="shared" si="0"/>
        <v>15.200000000000001</v>
      </c>
      <c r="J26" s="1">
        <v>70</v>
      </c>
      <c r="K26" s="4">
        <f t="shared" si="1"/>
        <v>21</v>
      </c>
      <c r="L26" s="1">
        <v>78</v>
      </c>
      <c r="M26" s="4">
        <f t="shared" si="7"/>
        <v>27.299999999999997</v>
      </c>
      <c r="N26" s="5">
        <f t="shared" si="3"/>
        <v>75.8</v>
      </c>
      <c r="O26" s="5" t="s">
        <v>14</v>
      </c>
      <c r="P26" s="1"/>
    </row>
    <row r="27" spans="4:16" x14ac:dyDescent="0.25">
      <c r="D27" s="1">
        <v>21</v>
      </c>
      <c r="E27" s="7" t="s">
        <v>80</v>
      </c>
      <c r="F27" s="1">
        <v>75</v>
      </c>
      <c r="G27" s="4">
        <f t="shared" si="8"/>
        <v>11.25</v>
      </c>
      <c r="H27" s="9">
        <v>86.8</v>
      </c>
      <c r="I27" s="4">
        <f t="shared" si="0"/>
        <v>17.36</v>
      </c>
      <c r="J27" s="1">
        <v>65</v>
      </c>
      <c r="K27" s="4">
        <f t="shared" si="1"/>
        <v>19.5</v>
      </c>
      <c r="L27" s="1">
        <v>60</v>
      </c>
      <c r="M27" s="4">
        <f t="shared" si="7"/>
        <v>21</v>
      </c>
      <c r="N27" s="5">
        <f t="shared" si="3"/>
        <v>69.11</v>
      </c>
      <c r="O27" s="5" t="s">
        <v>32</v>
      </c>
      <c r="P27" s="1"/>
    </row>
    <row r="28" spans="4:16" x14ac:dyDescent="0.25">
      <c r="D28" s="1">
        <v>22</v>
      </c>
      <c r="E28" s="7" t="s">
        <v>81</v>
      </c>
      <c r="F28" s="1">
        <v>85</v>
      </c>
      <c r="G28" s="4">
        <f t="shared" si="8"/>
        <v>12.75</v>
      </c>
      <c r="H28" s="9">
        <v>86.5</v>
      </c>
      <c r="I28" s="4">
        <f t="shared" si="0"/>
        <v>17.3</v>
      </c>
      <c r="J28" s="1">
        <v>60</v>
      </c>
      <c r="K28" s="4">
        <f t="shared" si="1"/>
        <v>18</v>
      </c>
      <c r="L28" s="1">
        <v>72</v>
      </c>
      <c r="M28" s="4">
        <f t="shared" si="7"/>
        <v>25.2</v>
      </c>
      <c r="N28" s="5">
        <f t="shared" si="3"/>
        <v>73.25</v>
      </c>
      <c r="O28" s="5" t="s">
        <v>18</v>
      </c>
      <c r="P28" s="1"/>
    </row>
    <row r="29" spans="4:16" x14ac:dyDescent="0.25">
      <c r="D29" s="1">
        <v>23</v>
      </c>
      <c r="E29" s="7" t="s">
        <v>82</v>
      </c>
      <c r="F29" s="1">
        <v>85</v>
      </c>
      <c r="G29" s="4">
        <f t="shared" si="8"/>
        <v>12.75</v>
      </c>
      <c r="H29" s="9">
        <v>87.7</v>
      </c>
      <c r="I29" s="4">
        <f t="shared" si="0"/>
        <v>17.540000000000003</v>
      </c>
      <c r="J29" s="1">
        <v>70</v>
      </c>
      <c r="K29" s="4">
        <f t="shared" si="1"/>
        <v>21</v>
      </c>
      <c r="L29" s="1">
        <v>87</v>
      </c>
      <c r="M29" s="4">
        <f t="shared" si="7"/>
        <v>30.45</v>
      </c>
      <c r="N29" s="5">
        <f t="shared" si="3"/>
        <v>81.740000000000009</v>
      </c>
      <c r="O29" s="5" t="s">
        <v>27</v>
      </c>
      <c r="P29" s="1"/>
    </row>
    <row r="30" spans="4:16" x14ac:dyDescent="0.25">
      <c r="D30" s="4">
        <v>24</v>
      </c>
      <c r="E30" s="8" t="s">
        <v>83</v>
      </c>
      <c r="F30" s="1" t="s">
        <v>9</v>
      </c>
      <c r="G30" s="4"/>
      <c r="H30" s="9">
        <v>73</v>
      </c>
      <c r="I30" s="4">
        <f t="shared" si="0"/>
        <v>14.600000000000001</v>
      </c>
      <c r="J30" s="1">
        <v>75</v>
      </c>
      <c r="K30" s="4">
        <f t="shared" si="1"/>
        <v>22.5</v>
      </c>
      <c r="L30" s="1"/>
      <c r="M30" s="4"/>
      <c r="N30" s="4">
        <f t="shared" si="3"/>
        <v>37.1</v>
      </c>
      <c r="O30" s="5"/>
      <c r="P30" s="1" t="s">
        <v>12</v>
      </c>
    </row>
    <row r="31" spans="4:16" x14ac:dyDescent="0.25">
      <c r="D31" s="1">
        <v>25</v>
      </c>
      <c r="E31" s="7" t="s">
        <v>84</v>
      </c>
      <c r="F31" s="1">
        <v>85</v>
      </c>
      <c r="G31" s="4">
        <f t="shared" si="8"/>
        <v>12.75</v>
      </c>
      <c r="H31" s="9">
        <v>90.7</v>
      </c>
      <c r="I31" s="4">
        <f t="shared" si="0"/>
        <v>18.14</v>
      </c>
      <c r="J31" s="1">
        <v>80</v>
      </c>
      <c r="K31" s="4">
        <f t="shared" si="1"/>
        <v>24</v>
      </c>
      <c r="L31" s="1">
        <v>67</v>
      </c>
      <c r="M31" s="4">
        <f>L31*35%</f>
        <v>23.45</v>
      </c>
      <c r="N31" s="5">
        <f>SUM(G31+I31+K31+M31)</f>
        <v>78.34</v>
      </c>
      <c r="O31" s="5" t="s">
        <v>14</v>
      </c>
      <c r="P31" s="1"/>
    </row>
    <row r="32" spans="4:16" x14ac:dyDescent="0.25">
      <c r="D32" s="1">
        <v>26</v>
      </c>
      <c r="E32" s="7" t="s">
        <v>85</v>
      </c>
      <c r="F32" s="1" t="s">
        <v>9</v>
      </c>
      <c r="G32" s="4"/>
      <c r="H32" s="9">
        <v>21</v>
      </c>
      <c r="I32" s="4">
        <f t="shared" si="0"/>
        <v>4.2</v>
      </c>
      <c r="J32" s="1">
        <v>75</v>
      </c>
      <c r="K32" s="4">
        <f t="shared" si="1"/>
        <v>22.5</v>
      </c>
      <c r="L32" s="1"/>
      <c r="M32" s="4"/>
      <c r="N32" s="5">
        <f>SUM(G32+I32+K32+M32)</f>
        <v>26.7</v>
      </c>
      <c r="O32" s="5" t="s">
        <v>54</v>
      </c>
      <c r="P32" s="1"/>
    </row>
    <row r="33" spans="4:16" x14ac:dyDescent="0.25">
      <c r="D33" s="1">
        <v>27</v>
      </c>
      <c r="E33" s="7" t="s">
        <v>86</v>
      </c>
      <c r="F33" s="1">
        <v>85</v>
      </c>
      <c r="G33" s="4">
        <f t="shared" si="8"/>
        <v>12.75</v>
      </c>
      <c r="H33" s="9">
        <v>87.3</v>
      </c>
      <c r="I33" s="4">
        <f t="shared" si="0"/>
        <v>17.46</v>
      </c>
      <c r="J33" s="1">
        <v>85</v>
      </c>
      <c r="K33" s="4">
        <f t="shared" si="1"/>
        <v>25.5</v>
      </c>
      <c r="L33" s="1">
        <v>77</v>
      </c>
      <c r="M33" s="4">
        <f t="shared" ref="M33:M38" si="9">L33*35%</f>
        <v>26.95</v>
      </c>
      <c r="N33" s="5">
        <f t="shared" ref="N33:N39" si="10">SUM(G33+I33+K33+M33)</f>
        <v>82.66</v>
      </c>
      <c r="O33" s="5" t="s">
        <v>27</v>
      </c>
      <c r="P33" s="1"/>
    </row>
    <row r="34" spans="4:16" x14ac:dyDescent="0.25">
      <c r="D34" s="1">
        <v>28</v>
      </c>
      <c r="E34" s="7" t="s">
        <v>87</v>
      </c>
      <c r="F34" s="1">
        <v>82</v>
      </c>
      <c r="G34" s="4">
        <f t="shared" si="8"/>
        <v>12.299999999999999</v>
      </c>
      <c r="H34" s="9">
        <v>76.900000000000006</v>
      </c>
      <c r="I34" s="4">
        <f t="shared" si="0"/>
        <v>15.380000000000003</v>
      </c>
      <c r="J34" s="1">
        <v>65</v>
      </c>
      <c r="K34" s="4">
        <f t="shared" si="1"/>
        <v>19.5</v>
      </c>
      <c r="L34" s="1">
        <v>43</v>
      </c>
      <c r="M34" s="4">
        <f t="shared" si="9"/>
        <v>15.049999999999999</v>
      </c>
      <c r="N34" s="5">
        <f t="shared" si="10"/>
        <v>62.23</v>
      </c>
      <c r="O34" s="5" t="s">
        <v>24</v>
      </c>
      <c r="P34" s="1"/>
    </row>
    <row r="35" spans="4:16" x14ac:dyDescent="0.25">
      <c r="D35" s="1">
        <v>29</v>
      </c>
      <c r="E35" s="7" t="s">
        <v>88</v>
      </c>
      <c r="F35" s="1">
        <v>85</v>
      </c>
      <c r="G35" s="4">
        <f t="shared" si="8"/>
        <v>12.75</v>
      </c>
      <c r="H35" s="9">
        <v>87.7</v>
      </c>
      <c r="I35" s="4">
        <f t="shared" si="0"/>
        <v>17.540000000000003</v>
      </c>
      <c r="J35" s="1">
        <v>75</v>
      </c>
      <c r="K35" s="4">
        <f t="shared" si="1"/>
        <v>22.5</v>
      </c>
      <c r="L35" s="1">
        <v>70</v>
      </c>
      <c r="M35" s="4">
        <f t="shared" si="9"/>
        <v>24.5</v>
      </c>
      <c r="N35" s="5">
        <f t="shared" si="10"/>
        <v>77.290000000000006</v>
      </c>
      <c r="O35" s="5" t="s">
        <v>14</v>
      </c>
      <c r="P35" s="1"/>
    </row>
    <row r="36" spans="4:16" x14ac:dyDescent="0.25">
      <c r="D36" s="1">
        <v>30</v>
      </c>
      <c r="E36" s="7" t="s">
        <v>89</v>
      </c>
      <c r="F36" s="1">
        <v>85</v>
      </c>
      <c r="G36" s="4">
        <f t="shared" si="8"/>
        <v>12.75</v>
      </c>
      <c r="H36" s="9">
        <v>86.5</v>
      </c>
      <c r="I36" s="4">
        <f t="shared" si="0"/>
        <v>17.3</v>
      </c>
      <c r="J36" s="1">
        <v>75</v>
      </c>
      <c r="K36" s="4">
        <f t="shared" si="1"/>
        <v>22.5</v>
      </c>
      <c r="L36" s="1">
        <v>71</v>
      </c>
      <c r="M36" s="4">
        <f t="shared" si="9"/>
        <v>24.849999999999998</v>
      </c>
      <c r="N36" s="5">
        <f t="shared" si="10"/>
        <v>77.399999999999991</v>
      </c>
      <c r="O36" s="5" t="s">
        <v>14</v>
      </c>
      <c r="P36" s="1"/>
    </row>
    <row r="37" spans="4:16" x14ac:dyDescent="0.25">
      <c r="D37" s="1">
        <v>31</v>
      </c>
      <c r="E37" s="7" t="s">
        <v>90</v>
      </c>
      <c r="F37" s="1" t="s">
        <v>9</v>
      </c>
      <c r="G37" s="4"/>
      <c r="H37" s="9">
        <v>73</v>
      </c>
      <c r="I37" s="4">
        <f t="shared" si="0"/>
        <v>14.600000000000001</v>
      </c>
      <c r="J37" s="1">
        <v>65</v>
      </c>
      <c r="K37" s="4">
        <f t="shared" si="1"/>
        <v>19.5</v>
      </c>
      <c r="L37" s="1">
        <v>30</v>
      </c>
      <c r="M37" s="4">
        <f t="shared" si="9"/>
        <v>10.5</v>
      </c>
      <c r="N37" s="5">
        <f t="shared" si="10"/>
        <v>44.6</v>
      </c>
      <c r="O37" s="5" t="s">
        <v>54</v>
      </c>
      <c r="P37" s="1"/>
    </row>
    <row r="38" spans="4:16" x14ac:dyDescent="0.25">
      <c r="D38" s="1">
        <v>32</v>
      </c>
      <c r="E38" s="7" t="s">
        <v>91</v>
      </c>
      <c r="F38" s="1">
        <v>85</v>
      </c>
      <c r="G38" s="4">
        <f t="shared" si="8"/>
        <v>12.75</v>
      </c>
      <c r="H38" s="9">
        <v>71</v>
      </c>
      <c r="I38" s="4">
        <f t="shared" si="0"/>
        <v>14.200000000000001</v>
      </c>
      <c r="J38" s="1">
        <v>65</v>
      </c>
      <c r="K38" s="4">
        <f t="shared" si="1"/>
        <v>19.5</v>
      </c>
      <c r="L38" s="1">
        <v>70</v>
      </c>
      <c r="M38" s="4">
        <f t="shared" si="9"/>
        <v>24.5</v>
      </c>
      <c r="N38" s="5">
        <f t="shared" si="10"/>
        <v>70.95</v>
      </c>
      <c r="O38" s="5" t="s">
        <v>18</v>
      </c>
      <c r="P38" s="1"/>
    </row>
    <row r="39" spans="4:16" x14ac:dyDescent="0.25">
      <c r="D39" s="4">
        <v>33</v>
      </c>
      <c r="E39" s="8" t="s">
        <v>92</v>
      </c>
      <c r="F39" s="1" t="s">
        <v>9</v>
      </c>
      <c r="G39" s="1"/>
      <c r="H39" s="1"/>
      <c r="I39" s="1"/>
      <c r="J39" s="1">
        <v>50</v>
      </c>
      <c r="K39" s="4">
        <f t="shared" si="1"/>
        <v>15</v>
      </c>
      <c r="L39" s="1"/>
      <c r="M39" s="1"/>
      <c r="N39" s="4">
        <f t="shared" si="10"/>
        <v>15</v>
      </c>
      <c r="O39" s="1"/>
      <c r="P39" s="1" t="s">
        <v>12</v>
      </c>
    </row>
    <row r="40" spans="4:16" x14ac:dyDescent="0.25">
      <c r="D40" s="1"/>
      <c r="E40" s="1"/>
      <c r="F40" s="1"/>
      <c r="G40" s="1"/>
      <c r="H40" s="1"/>
      <c r="I40" s="1"/>
      <c r="J40" s="1"/>
      <c r="K40" s="4"/>
      <c r="L40" s="1"/>
      <c r="M40" s="1"/>
      <c r="N40" s="1"/>
      <c r="O40" s="1"/>
      <c r="P4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Nut.Tan 4A1</vt:lpstr>
      <vt:lpstr>Nut.Tan 4A2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ELFARISNA</dc:creator>
  <cp:lastModifiedBy>ELFARISNA</cp:lastModifiedBy>
  <dcterms:created xsi:type="dcterms:W3CDTF">2021-07-17T02:44:48Z</dcterms:created>
  <dcterms:modified xsi:type="dcterms:W3CDTF">2021-07-24T12:56:34Z</dcterms:modified>
</cp:coreProperties>
</file>