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48" windowWidth="16260" windowHeight="63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9" i="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J20" s="1"/>
  <c r="I19"/>
  <c r="I18"/>
  <c r="I17"/>
  <c r="I16"/>
  <c r="I15"/>
  <c r="I14"/>
  <c r="I13"/>
  <c r="I12"/>
  <c r="I11"/>
  <c r="I10"/>
  <c r="I9"/>
  <c r="I8"/>
  <c r="I7"/>
  <c r="I6"/>
  <c r="H58"/>
  <c r="H54"/>
  <c r="J54" s="1"/>
  <c r="H50"/>
  <c r="J50" s="1"/>
  <c r="H46"/>
  <c r="J46" s="1"/>
  <c r="H42"/>
  <c r="J42" s="1"/>
  <c r="H39"/>
  <c r="J39" s="1"/>
  <c r="H37"/>
  <c r="J37" s="1"/>
  <c r="H33"/>
  <c r="J33" s="1"/>
  <c r="H30"/>
  <c r="J30" s="1"/>
  <c r="H29"/>
  <c r="J29" s="1"/>
  <c r="H26"/>
  <c r="J26" s="1"/>
  <c r="H25"/>
  <c r="H21"/>
  <c r="J21" s="1"/>
  <c r="H20"/>
  <c r="H18"/>
  <c r="H16"/>
  <c r="J16" s="1"/>
  <c r="H14"/>
  <c r="J14" s="1"/>
  <c r="F12"/>
  <c r="H12" s="1"/>
  <c r="J12" s="1"/>
  <c r="H10"/>
  <c r="J10" s="1"/>
  <c r="H9"/>
  <c r="J9" s="1"/>
  <c r="H6"/>
  <c r="J6" s="1"/>
  <c r="F41"/>
  <c r="H41" s="1"/>
  <c r="J41" s="1"/>
  <c r="F42"/>
  <c r="F43"/>
  <c r="H43" s="1"/>
  <c r="F44"/>
  <c r="H44" s="1"/>
  <c r="J44" s="1"/>
  <c r="F45"/>
  <c r="H45" s="1"/>
  <c r="F46"/>
  <c r="F47"/>
  <c r="H47" s="1"/>
  <c r="J47" s="1"/>
  <c r="F48"/>
  <c r="H48" s="1"/>
  <c r="J48" s="1"/>
  <c r="F49"/>
  <c r="H49" s="1"/>
  <c r="J49" s="1"/>
  <c r="F50"/>
  <c r="F51"/>
  <c r="H51" s="1"/>
  <c r="J51" s="1"/>
  <c r="F52"/>
  <c r="H52" s="1"/>
  <c r="J52" s="1"/>
  <c r="F53"/>
  <c r="H53" s="1"/>
  <c r="J53" s="1"/>
  <c r="F54"/>
  <c r="F55"/>
  <c r="H55" s="1"/>
  <c r="J55" s="1"/>
  <c r="F56"/>
  <c r="H56" s="1"/>
  <c r="J56" s="1"/>
  <c r="F57"/>
  <c r="H57" s="1"/>
  <c r="J57" s="1"/>
  <c r="F58"/>
  <c r="F59"/>
  <c r="H59" s="1"/>
  <c r="F34"/>
  <c r="H34" s="1"/>
  <c r="J34" s="1"/>
  <c r="F35"/>
  <c r="H35" s="1"/>
  <c r="J35" s="1"/>
  <c r="F36"/>
  <c r="H36" s="1"/>
  <c r="J36" s="1"/>
  <c r="F37"/>
  <c r="F38"/>
  <c r="H38" s="1"/>
  <c r="J38" s="1"/>
  <c r="F39"/>
  <c r="F40"/>
  <c r="H40" s="1"/>
  <c r="F26"/>
  <c r="F27"/>
  <c r="H27" s="1"/>
  <c r="J27" s="1"/>
  <c r="F28"/>
  <c r="H28" s="1"/>
  <c r="J28" s="1"/>
  <c r="F29"/>
  <c r="F30"/>
  <c r="F31"/>
  <c r="H31" s="1"/>
  <c r="J31" s="1"/>
  <c r="F32"/>
  <c r="H32" s="1"/>
  <c r="J32" s="1"/>
  <c r="F33"/>
  <c r="F21"/>
  <c r="F22"/>
  <c r="H22" s="1"/>
  <c r="J22" s="1"/>
  <c r="F23"/>
  <c r="H23" s="1"/>
  <c r="J23" s="1"/>
  <c r="F24"/>
  <c r="H24" s="1"/>
  <c r="J24" s="1"/>
  <c r="F25"/>
  <c r="F13"/>
  <c r="H13" s="1"/>
  <c r="J13" s="1"/>
  <c r="F14"/>
  <c r="F15"/>
  <c r="H15" s="1"/>
  <c r="J15" s="1"/>
  <c r="F16"/>
  <c r="F17"/>
  <c r="H17" s="1"/>
  <c r="J17" s="1"/>
  <c r="F18"/>
  <c r="F19"/>
  <c r="H19" s="1"/>
  <c r="J19" s="1"/>
  <c r="F20"/>
  <c r="F7"/>
  <c r="H7" s="1"/>
  <c r="F8"/>
  <c r="H8" s="1"/>
  <c r="F9"/>
  <c r="F10"/>
  <c r="F11"/>
  <c r="H11" s="1"/>
  <c r="J11" s="1"/>
  <c r="F6"/>
  <c r="J59" l="1"/>
  <c r="J58"/>
  <c r="J43"/>
  <c r="J25"/>
  <c r="J8"/>
  <c r="J40"/>
  <c r="J7"/>
  <c r="J18"/>
  <c r="J45"/>
</calcChain>
</file>

<file path=xl/sharedStrings.xml><?xml version="1.0" encoding="utf-8"?>
<sst xmlns="http://schemas.openxmlformats.org/spreadsheetml/2006/main" count="174" uniqueCount="124">
  <si>
    <t>No</t>
  </si>
  <si>
    <t>NIM</t>
  </si>
  <si>
    <t>Nama Mahasiswa</t>
  </si>
  <si>
    <t>2018750001</t>
  </si>
  <si>
    <t>AENUN MURNIASIH</t>
  </si>
  <si>
    <t>2018750002</t>
  </si>
  <si>
    <t>ALYA IFDHOLIYA MISFA</t>
  </si>
  <si>
    <t>2018750003</t>
  </si>
  <si>
    <t>ALYSIA FAHRIYAH KALTSUM</t>
  </si>
  <si>
    <t>2018750004</t>
  </si>
  <si>
    <t>ARIF RAMADHAN</t>
  </si>
  <si>
    <t>2018750005</t>
  </si>
  <si>
    <t>ASNAH ALIYANA</t>
  </si>
  <si>
    <t>2018750006</t>
  </si>
  <si>
    <t>AULIA NUR AFIFAH</t>
  </si>
  <si>
    <t>2018750007</t>
  </si>
  <si>
    <t>AYU SRI ANGGRAENI WINATI</t>
  </si>
  <si>
    <t>2018750008</t>
  </si>
  <si>
    <t>AYU YUNITA SARI</t>
  </si>
  <si>
    <t>2018750009</t>
  </si>
  <si>
    <t>DEDE IMAM MAULANA</t>
  </si>
  <si>
    <t>2018750010</t>
  </si>
  <si>
    <t>DESTIAS</t>
  </si>
  <si>
    <t>2018750011</t>
  </si>
  <si>
    <t>DEVI SAFITRI</t>
  </si>
  <si>
    <t>2018750012</t>
  </si>
  <si>
    <t>DEWI NUURDIAWATI SHAFITRI</t>
  </si>
  <si>
    <t>2018750013</t>
  </si>
  <si>
    <t>DEZAN ANJALI ARAFAH</t>
  </si>
  <si>
    <t>2018750014</t>
  </si>
  <si>
    <t>DHEA AFRYDA PRADINA</t>
  </si>
  <si>
    <t>2018750015</t>
  </si>
  <si>
    <t>DIAN ISLAMIYATI MURSID</t>
  </si>
  <si>
    <t>2018750016</t>
  </si>
  <si>
    <t>EGI DHEA SAFITRI</t>
  </si>
  <si>
    <t>2018750017</t>
  </si>
  <si>
    <t>ELIN RESTIYANI</t>
  </si>
  <si>
    <t>2018750018</t>
  </si>
  <si>
    <t>EVYTHA NUR ERVIANY</t>
  </si>
  <si>
    <t>2018750019</t>
  </si>
  <si>
    <t>FADYA APRILIA RAHMAH</t>
  </si>
  <si>
    <t>2018750020</t>
  </si>
  <si>
    <t>FAIRHANIA AULIA</t>
  </si>
  <si>
    <t>2018750021</t>
  </si>
  <si>
    <t>FATONAH YULIASTUTI</t>
  </si>
  <si>
    <t>2018750022</t>
  </si>
  <si>
    <t>GHINA MUFIDAH</t>
  </si>
  <si>
    <t>2018750023</t>
  </si>
  <si>
    <t>HAFIZ DWI HERWANTO</t>
  </si>
  <si>
    <t>2018750024</t>
  </si>
  <si>
    <t>HAFIZHOH ALIFAH</t>
  </si>
  <si>
    <t>2018750025</t>
  </si>
  <si>
    <t>HESTI KURNIA</t>
  </si>
  <si>
    <t>2018750026</t>
  </si>
  <si>
    <t>IRGI ABI ASSIDIQI</t>
  </si>
  <si>
    <t>2018750027</t>
  </si>
  <si>
    <t>JESSICA</t>
  </si>
  <si>
    <t>2018750028</t>
  </si>
  <si>
    <t>LIZA KUSUMAWATI</t>
  </si>
  <si>
    <t>2018750029</t>
  </si>
  <si>
    <t>MEUTIA RIZKY</t>
  </si>
  <si>
    <t>2018750030</t>
  </si>
  <si>
    <t>MITA MAHLIYANI PUTRI</t>
  </si>
  <si>
    <t>2018750031</t>
  </si>
  <si>
    <t>MONICA UTAMI AMELIA</t>
  </si>
  <si>
    <t>2018750032</t>
  </si>
  <si>
    <t>Muhammad Reza</t>
  </si>
  <si>
    <t>2018750033</t>
  </si>
  <si>
    <t>MUHAMMAD TEGAR FIRMANSYAH</t>
  </si>
  <si>
    <t>2018750034</t>
  </si>
  <si>
    <t>NABILATUNNAJAH</t>
  </si>
  <si>
    <t>2018750036</t>
  </si>
  <si>
    <t>NENG CIROH</t>
  </si>
  <si>
    <t>2018750037</t>
  </si>
  <si>
    <t>NIDAUS SALMAH</t>
  </si>
  <si>
    <t>2018750038</t>
  </si>
  <si>
    <t>NINDITYA AUDINA PUTRI CHANIA</t>
  </si>
  <si>
    <t>2018750039</t>
  </si>
  <si>
    <t>NOVITA SARI</t>
  </si>
  <si>
    <t>2018750040</t>
  </si>
  <si>
    <t>NUR MAULIDYA AZZAHRA</t>
  </si>
  <si>
    <t>2018750041</t>
  </si>
  <si>
    <t>NURUL DWI ANGGRAINI</t>
  </si>
  <si>
    <t>2018750042</t>
  </si>
  <si>
    <t>NURUL JALALIYAH</t>
  </si>
  <si>
    <t>2018750043</t>
  </si>
  <si>
    <t>PRATIWI ERDANTI EKA NINGTYAS</t>
  </si>
  <si>
    <t>2018750044</t>
  </si>
  <si>
    <t>RAFIKA WALYA</t>
  </si>
  <si>
    <t>2018750045</t>
  </si>
  <si>
    <t>RETNO NOVITASARI</t>
  </si>
  <si>
    <t>2018750046</t>
  </si>
  <si>
    <t>RIANI DEA PRASASTI</t>
  </si>
  <si>
    <t>2018750047</t>
  </si>
  <si>
    <t>RIKA NOVITASARI</t>
  </si>
  <si>
    <t>2018750048</t>
  </si>
  <si>
    <t>SAYYIDATU AL KHALIFAH</t>
  </si>
  <si>
    <t>2018750049</t>
  </si>
  <si>
    <t>SINTHA SYAFRIDAYANI</t>
  </si>
  <si>
    <t>2018750050</t>
  </si>
  <si>
    <t>SYEIFA SATYA KUMALA</t>
  </si>
  <si>
    <t>2018750051</t>
  </si>
  <si>
    <t>WORO ANDRIYANI</t>
  </si>
  <si>
    <t>2018750052</t>
  </si>
  <si>
    <t>YOVI YUNIAR</t>
  </si>
  <si>
    <t>2018750053</t>
  </si>
  <si>
    <t>YUNITA FITRIANI</t>
  </si>
  <si>
    <t>2018750054</t>
  </si>
  <si>
    <t>ZAHRA APRILIA</t>
  </si>
  <si>
    <t>2018750055</t>
  </si>
  <si>
    <t>ZULFA ALIFIA HARWATI</t>
  </si>
  <si>
    <t>Nilai</t>
  </si>
  <si>
    <t>Nilai UAS</t>
  </si>
  <si>
    <t>N UTUL</t>
  </si>
  <si>
    <t xml:space="preserve"> </t>
  </si>
  <si>
    <t>TUGAS</t>
  </si>
  <si>
    <t>NILAI MATA KULIAH AIK 3 SMTR 5</t>
  </si>
  <si>
    <t>PRODI DIPLOMA 3 KEPERAWATAN FIK - UMJ</t>
  </si>
  <si>
    <t>B</t>
  </si>
  <si>
    <t>A</t>
  </si>
  <si>
    <t>Penugasan khusus</t>
  </si>
  <si>
    <t>N.akhir</t>
  </si>
  <si>
    <t>n proses</t>
  </si>
  <si>
    <t>n konv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</si>
</sst>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topLeftCell="A44" workbookViewId="0">
      <selection activeCell="O3" sqref="O3"/>
    </sheetView>
  </sheetViews>
  <sheetFormatPr defaultRowHeight="14.4"/>
  <cols>
    <col min="1" max="1" width="8.88671875" style="1"/>
    <col min="2" max="2" width="12" customWidth="1"/>
    <col min="3" max="3" width="27.44140625" customWidth="1"/>
    <col min="4" max="4" width="6.6640625" customWidth="1"/>
    <col min="5" max="5" width="8.6640625" customWidth="1"/>
    <col min="6" max="6" width="7.44140625" customWidth="1"/>
    <col min="7" max="7" width="5.88671875" customWidth="1"/>
    <col min="8" max="8" width="7" customWidth="1"/>
    <col min="9" max="9" width="5.6640625" customWidth="1"/>
    <col min="10" max="10" width="6.5546875" customWidth="1"/>
    <col min="11" max="11" width="3.109375" style="2" customWidth="1"/>
    <col min="12" max="12" width="8.6640625" style="3" customWidth="1"/>
  </cols>
  <sheetData>
    <row r="1" spans="1:14">
      <c r="A1" s="54" t="s">
        <v>116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>
      <c r="A2" s="54" t="s">
        <v>117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>
      <c r="A3" s="53" t="s">
        <v>114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15" thickBot="1"/>
    <row r="5" spans="1:14" ht="15" thickBot="1">
      <c r="A5" s="4" t="s">
        <v>0</v>
      </c>
      <c r="B5" s="5" t="s">
        <v>1</v>
      </c>
      <c r="C5" s="5" t="s">
        <v>2</v>
      </c>
      <c r="D5" s="5" t="s">
        <v>111</v>
      </c>
      <c r="E5" s="5" t="s">
        <v>112</v>
      </c>
      <c r="F5" s="6" t="s">
        <v>113</v>
      </c>
      <c r="G5" s="6" t="s">
        <v>115</v>
      </c>
      <c r="H5" s="7">
        <v>0.6</v>
      </c>
      <c r="I5" s="8">
        <v>0.4</v>
      </c>
      <c r="J5" s="9" t="s">
        <v>122</v>
      </c>
      <c r="K5" s="41" t="s">
        <v>120</v>
      </c>
      <c r="L5" s="41" t="s">
        <v>121</v>
      </c>
      <c r="M5" s="51" t="s">
        <v>123</v>
      </c>
      <c r="N5" s="52"/>
    </row>
    <row r="6" spans="1:14">
      <c r="A6" s="38">
        <v>1</v>
      </c>
      <c r="B6" s="19" t="s">
        <v>3</v>
      </c>
      <c r="C6" s="19" t="s">
        <v>4</v>
      </c>
      <c r="D6" s="22">
        <v>56.82</v>
      </c>
      <c r="E6" s="21">
        <v>53.57</v>
      </c>
      <c r="F6" s="22">
        <f t="shared" ref="F6:F37" si="0">(D6+E6)/2</f>
        <v>55.195</v>
      </c>
      <c r="G6" s="23">
        <v>70</v>
      </c>
      <c r="H6" s="20">
        <f>H5*F6</f>
        <v>33.116999999999997</v>
      </c>
      <c r="I6" s="23">
        <f>I5*G6</f>
        <v>28</v>
      </c>
      <c r="J6" s="31">
        <f>H6+I6</f>
        <v>61.116999999999997</v>
      </c>
      <c r="K6" s="42">
        <v>68</v>
      </c>
      <c r="L6" s="45">
        <v>68</v>
      </c>
      <c r="M6" s="48">
        <v>3</v>
      </c>
      <c r="N6" s="49" t="s">
        <v>118</v>
      </c>
    </row>
    <row r="7" spans="1:14">
      <c r="A7" s="39">
        <v>2</v>
      </c>
      <c r="B7" s="10" t="s">
        <v>5</v>
      </c>
      <c r="C7" s="10" t="s">
        <v>6</v>
      </c>
      <c r="D7" s="14">
        <v>61.36</v>
      </c>
      <c r="E7" s="15">
        <v>82.14</v>
      </c>
      <c r="F7" s="16">
        <f t="shared" si="0"/>
        <v>71.75</v>
      </c>
      <c r="G7" s="14">
        <v>80</v>
      </c>
      <c r="H7" s="11">
        <f>H5*F7</f>
        <v>43.05</v>
      </c>
      <c r="I7" s="14">
        <f>I5*G7</f>
        <v>32</v>
      </c>
      <c r="J7" s="32">
        <f t="shared" ref="J7:J59" si="1">H7+I7</f>
        <v>75.05</v>
      </c>
      <c r="K7" s="43"/>
      <c r="L7" s="46">
        <v>75</v>
      </c>
      <c r="M7" s="35">
        <v>3</v>
      </c>
      <c r="N7" s="24" t="s">
        <v>118</v>
      </c>
    </row>
    <row r="8" spans="1:14">
      <c r="A8" s="39">
        <v>3</v>
      </c>
      <c r="B8" s="10" t="s">
        <v>7</v>
      </c>
      <c r="C8" s="10" t="s">
        <v>8</v>
      </c>
      <c r="D8" s="14">
        <v>63.64</v>
      </c>
      <c r="E8" s="14">
        <v>78.569999999999993</v>
      </c>
      <c r="F8" s="16">
        <f t="shared" si="0"/>
        <v>71.10499999999999</v>
      </c>
      <c r="G8" s="14">
        <v>76</v>
      </c>
      <c r="H8" s="11">
        <f>H5*F8</f>
        <v>42.66299999999999</v>
      </c>
      <c r="I8" s="14">
        <f>I5*G8</f>
        <v>30.400000000000002</v>
      </c>
      <c r="J8" s="32">
        <f t="shared" si="1"/>
        <v>73.062999999999988</v>
      </c>
      <c r="K8" s="43"/>
      <c r="L8" s="46">
        <v>73</v>
      </c>
      <c r="M8" s="35">
        <v>3</v>
      </c>
      <c r="N8" s="24" t="s">
        <v>118</v>
      </c>
    </row>
    <row r="9" spans="1:14">
      <c r="A9" s="39">
        <v>4</v>
      </c>
      <c r="B9" s="10" t="s">
        <v>9</v>
      </c>
      <c r="C9" s="10" t="s">
        <v>10</v>
      </c>
      <c r="D9" s="14">
        <v>72.73</v>
      </c>
      <c r="E9" s="14">
        <v>75</v>
      </c>
      <c r="F9" s="16">
        <f t="shared" si="0"/>
        <v>73.865000000000009</v>
      </c>
      <c r="G9" s="14">
        <v>70</v>
      </c>
      <c r="H9" s="11">
        <f>H5*F9</f>
        <v>44.319000000000003</v>
      </c>
      <c r="I9" s="14">
        <f>I5*G9</f>
        <v>28</v>
      </c>
      <c r="J9" s="32">
        <f t="shared" si="1"/>
        <v>72.319000000000003</v>
      </c>
      <c r="K9" s="43"/>
      <c r="L9" s="46">
        <v>72</v>
      </c>
      <c r="M9" s="35">
        <v>3</v>
      </c>
      <c r="N9" s="24" t="s">
        <v>118</v>
      </c>
    </row>
    <row r="10" spans="1:14">
      <c r="A10" s="39">
        <v>5</v>
      </c>
      <c r="B10" s="10" t="s">
        <v>11</v>
      </c>
      <c r="C10" s="10" t="s">
        <v>12</v>
      </c>
      <c r="D10" s="14">
        <v>65.91</v>
      </c>
      <c r="E10" s="14">
        <v>71.430000000000007</v>
      </c>
      <c r="F10" s="16">
        <f t="shared" si="0"/>
        <v>68.67</v>
      </c>
      <c r="G10" s="14">
        <v>70</v>
      </c>
      <c r="H10" s="11">
        <f>H5*F10</f>
        <v>41.201999999999998</v>
      </c>
      <c r="I10" s="14">
        <f>I5*G10</f>
        <v>28</v>
      </c>
      <c r="J10" s="32">
        <f t="shared" si="1"/>
        <v>69.201999999999998</v>
      </c>
      <c r="K10" s="43"/>
      <c r="L10" s="46">
        <v>69</v>
      </c>
      <c r="M10" s="35">
        <v>3</v>
      </c>
      <c r="N10" s="24" t="s">
        <v>118</v>
      </c>
    </row>
    <row r="11" spans="1:14">
      <c r="A11" s="39">
        <v>6</v>
      </c>
      <c r="B11" s="10" t="s">
        <v>13</v>
      </c>
      <c r="C11" s="10" t="s">
        <v>14</v>
      </c>
      <c r="D11" s="14">
        <v>61.36</v>
      </c>
      <c r="E11" s="12">
        <v>57.14</v>
      </c>
      <c r="F11" s="13">
        <f t="shared" si="0"/>
        <v>59.25</v>
      </c>
      <c r="G11" s="14">
        <v>70</v>
      </c>
      <c r="H11" s="11">
        <f>H5*F11</f>
        <v>35.549999999999997</v>
      </c>
      <c r="I11" s="14">
        <f>I5*G11</f>
        <v>28</v>
      </c>
      <c r="J11" s="32">
        <f t="shared" si="1"/>
        <v>63.55</v>
      </c>
      <c r="K11" s="43">
        <v>68</v>
      </c>
      <c r="L11" s="46">
        <v>68</v>
      </c>
      <c r="M11" s="35">
        <v>3</v>
      </c>
      <c r="N11" s="24" t="s">
        <v>118</v>
      </c>
    </row>
    <row r="12" spans="1:14">
      <c r="A12" s="39">
        <v>7</v>
      </c>
      <c r="B12" s="10" t="s">
        <v>15</v>
      </c>
      <c r="C12" s="10" t="s">
        <v>16</v>
      </c>
      <c r="D12" s="14">
        <v>72.73</v>
      </c>
      <c r="E12" s="14">
        <v>71.430000000000007</v>
      </c>
      <c r="F12" s="16">
        <f t="shared" si="0"/>
        <v>72.080000000000013</v>
      </c>
      <c r="G12" s="14">
        <v>72</v>
      </c>
      <c r="H12" s="11">
        <f>H5*F12</f>
        <v>43.248000000000005</v>
      </c>
      <c r="I12" s="14">
        <f>I5*G12</f>
        <v>28.8</v>
      </c>
      <c r="J12" s="32">
        <f t="shared" si="1"/>
        <v>72.048000000000002</v>
      </c>
      <c r="K12" s="43"/>
      <c r="L12" s="46">
        <v>72</v>
      </c>
      <c r="M12" s="35">
        <v>3</v>
      </c>
      <c r="N12" s="24" t="s">
        <v>118</v>
      </c>
    </row>
    <row r="13" spans="1:14">
      <c r="A13" s="39">
        <v>8</v>
      </c>
      <c r="B13" s="10" t="s">
        <v>17</v>
      </c>
      <c r="C13" s="10" t="s">
        <v>18</v>
      </c>
      <c r="D13" s="14">
        <v>70.45</v>
      </c>
      <c r="E13" s="12">
        <v>57.14</v>
      </c>
      <c r="F13" s="16">
        <f t="shared" si="0"/>
        <v>63.795000000000002</v>
      </c>
      <c r="G13" s="14">
        <v>70</v>
      </c>
      <c r="H13" s="11">
        <f>H5*F13</f>
        <v>38.277000000000001</v>
      </c>
      <c r="I13" s="14">
        <f>I5*G13</f>
        <v>28</v>
      </c>
      <c r="J13" s="32">
        <f t="shared" si="1"/>
        <v>66.277000000000001</v>
      </c>
      <c r="K13" s="43">
        <v>68</v>
      </c>
      <c r="L13" s="46">
        <v>68</v>
      </c>
      <c r="M13" s="35">
        <v>3</v>
      </c>
      <c r="N13" s="24" t="s">
        <v>118</v>
      </c>
    </row>
    <row r="14" spans="1:14">
      <c r="A14" s="39">
        <v>9</v>
      </c>
      <c r="B14" s="10" t="s">
        <v>19</v>
      </c>
      <c r="C14" s="10" t="s">
        <v>20</v>
      </c>
      <c r="D14" s="14">
        <v>61.36</v>
      </c>
      <c r="E14" s="12">
        <v>53.57</v>
      </c>
      <c r="F14" s="13">
        <f t="shared" si="0"/>
        <v>57.465000000000003</v>
      </c>
      <c r="G14" s="14">
        <v>70</v>
      </c>
      <c r="H14" s="11">
        <f>H5*F14</f>
        <v>34.478999999999999</v>
      </c>
      <c r="I14" s="14">
        <f>I5*G14</f>
        <v>28</v>
      </c>
      <c r="J14" s="32">
        <f t="shared" si="1"/>
        <v>62.478999999999999</v>
      </c>
      <c r="K14" s="43">
        <v>68</v>
      </c>
      <c r="L14" s="46">
        <v>68</v>
      </c>
      <c r="M14" s="35">
        <v>3</v>
      </c>
      <c r="N14" s="24" t="s">
        <v>118</v>
      </c>
    </row>
    <row r="15" spans="1:14">
      <c r="A15" s="39">
        <v>10</v>
      </c>
      <c r="B15" s="10" t="s">
        <v>21</v>
      </c>
      <c r="C15" s="10" t="s">
        <v>22</v>
      </c>
      <c r="D15" s="14">
        <v>61.36</v>
      </c>
      <c r="E15" s="14">
        <v>60.71</v>
      </c>
      <c r="F15" s="16">
        <f t="shared" si="0"/>
        <v>61.034999999999997</v>
      </c>
      <c r="G15" s="14">
        <v>70</v>
      </c>
      <c r="H15" s="11">
        <f>H5*F15</f>
        <v>36.620999999999995</v>
      </c>
      <c r="I15" s="14">
        <f>I5*G15</f>
        <v>28</v>
      </c>
      <c r="J15" s="32">
        <f t="shared" si="1"/>
        <v>64.620999999999995</v>
      </c>
      <c r="K15" s="43">
        <v>68</v>
      </c>
      <c r="L15" s="46">
        <v>68</v>
      </c>
      <c r="M15" s="35">
        <v>3</v>
      </c>
      <c r="N15" s="24" t="s">
        <v>118</v>
      </c>
    </row>
    <row r="16" spans="1:14">
      <c r="A16" s="39">
        <v>11</v>
      </c>
      <c r="B16" s="10" t="s">
        <v>23</v>
      </c>
      <c r="C16" s="10" t="s">
        <v>24</v>
      </c>
      <c r="D16" s="18">
        <v>54.55</v>
      </c>
      <c r="E16" s="14">
        <v>60.71</v>
      </c>
      <c r="F16" s="13">
        <f t="shared" si="0"/>
        <v>57.629999999999995</v>
      </c>
      <c r="G16" s="14">
        <v>70</v>
      </c>
      <c r="H16" s="11">
        <f>H5*F16</f>
        <v>34.577999999999996</v>
      </c>
      <c r="I16" s="14">
        <f>I5*G16</f>
        <v>28</v>
      </c>
      <c r="J16" s="32">
        <f t="shared" si="1"/>
        <v>62.577999999999996</v>
      </c>
      <c r="K16" s="43">
        <v>68</v>
      </c>
      <c r="L16" s="46">
        <v>68</v>
      </c>
      <c r="M16" s="35">
        <v>3</v>
      </c>
      <c r="N16" s="24" t="s">
        <v>118</v>
      </c>
    </row>
    <row r="17" spans="1:14">
      <c r="A17" s="39">
        <v>12</v>
      </c>
      <c r="B17" s="10" t="s">
        <v>25</v>
      </c>
      <c r="C17" s="10" t="s">
        <v>26</v>
      </c>
      <c r="D17" s="14">
        <v>70.45</v>
      </c>
      <c r="E17" s="14">
        <v>75</v>
      </c>
      <c r="F17" s="16">
        <f t="shared" si="0"/>
        <v>72.724999999999994</v>
      </c>
      <c r="G17" s="14">
        <v>70</v>
      </c>
      <c r="H17" s="11">
        <f>H5*F17</f>
        <v>43.634999999999998</v>
      </c>
      <c r="I17" s="14">
        <f>I5*G17</f>
        <v>28</v>
      </c>
      <c r="J17" s="32">
        <f t="shared" si="1"/>
        <v>71.634999999999991</v>
      </c>
      <c r="K17" s="43"/>
      <c r="L17" s="46">
        <v>71</v>
      </c>
      <c r="M17" s="35">
        <v>3</v>
      </c>
      <c r="N17" s="24" t="s">
        <v>118</v>
      </c>
    </row>
    <row r="18" spans="1:14">
      <c r="A18" s="39">
        <v>13</v>
      </c>
      <c r="B18" s="10" t="s">
        <v>27</v>
      </c>
      <c r="C18" s="10" t="s">
        <v>28</v>
      </c>
      <c r="D18" s="14">
        <v>72.73</v>
      </c>
      <c r="E18" s="14">
        <v>78.569999999999993</v>
      </c>
      <c r="F18" s="16">
        <f t="shared" si="0"/>
        <v>75.650000000000006</v>
      </c>
      <c r="G18" s="14">
        <v>77</v>
      </c>
      <c r="H18" s="11">
        <f>H5*F18</f>
        <v>45.39</v>
      </c>
      <c r="I18" s="14">
        <f>I5*G18</f>
        <v>30.8</v>
      </c>
      <c r="J18" s="32">
        <f t="shared" si="1"/>
        <v>76.19</v>
      </c>
      <c r="K18" s="43"/>
      <c r="L18" s="46">
        <v>76</v>
      </c>
      <c r="M18" s="35">
        <v>3</v>
      </c>
      <c r="N18" s="24" t="s">
        <v>118</v>
      </c>
    </row>
    <row r="19" spans="1:14">
      <c r="A19" s="39">
        <v>14</v>
      </c>
      <c r="B19" s="10" t="s">
        <v>29</v>
      </c>
      <c r="C19" s="10" t="s">
        <v>30</v>
      </c>
      <c r="D19" s="14">
        <v>75</v>
      </c>
      <c r="E19" s="14">
        <v>71.430000000000007</v>
      </c>
      <c r="F19" s="16">
        <f t="shared" si="0"/>
        <v>73.215000000000003</v>
      </c>
      <c r="G19" s="14">
        <v>72</v>
      </c>
      <c r="H19" s="11">
        <f>H5*F19</f>
        <v>43.929000000000002</v>
      </c>
      <c r="I19" s="14">
        <f>I5*G19</f>
        <v>28.8</v>
      </c>
      <c r="J19" s="32">
        <f t="shared" si="1"/>
        <v>72.728999999999999</v>
      </c>
      <c r="K19" s="43"/>
      <c r="L19" s="46">
        <v>72</v>
      </c>
      <c r="M19" s="35">
        <v>3</v>
      </c>
      <c r="N19" s="24" t="s">
        <v>118</v>
      </c>
    </row>
    <row r="20" spans="1:14">
      <c r="A20" s="39">
        <v>15</v>
      </c>
      <c r="B20" s="10" t="s">
        <v>31</v>
      </c>
      <c r="C20" s="17" t="s">
        <v>32</v>
      </c>
      <c r="D20" s="18">
        <v>0</v>
      </c>
      <c r="E20" s="18">
        <v>0</v>
      </c>
      <c r="F20" s="13">
        <f t="shared" si="0"/>
        <v>0</v>
      </c>
      <c r="G20" s="18">
        <v>0</v>
      </c>
      <c r="H20" s="13">
        <f>H5*F20</f>
        <v>0</v>
      </c>
      <c r="I20" s="18">
        <f>I5*G20</f>
        <v>0</v>
      </c>
      <c r="J20" s="33">
        <f t="shared" si="1"/>
        <v>0</v>
      </c>
      <c r="K20" s="43"/>
      <c r="L20" s="46">
        <v>0</v>
      </c>
      <c r="M20" s="36">
        <v>0</v>
      </c>
      <c r="N20" s="25">
        <v>0</v>
      </c>
    </row>
    <row r="21" spans="1:14">
      <c r="A21" s="39">
        <v>16</v>
      </c>
      <c r="B21" s="10" t="s">
        <v>33</v>
      </c>
      <c r="C21" s="10" t="s">
        <v>34</v>
      </c>
      <c r="D21" s="14">
        <v>68.180000000000007</v>
      </c>
      <c r="E21" s="12">
        <v>64.290000000000006</v>
      </c>
      <c r="F21" s="16">
        <f t="shared" si="0"/>
        <v>66.235000000000014</v>
      </c>
      <c r="G21" s="14">
        <v>70</v>
      </c>
      <c r="H21" s="11">
        <f>H5*F21</f>
        <v>39.741000000000007</v>
      </c>
      <c r="I21" s="14">
        <f>I5*G21</f>
        <v>28</v>
      </c>
      <c r="J21" s="32">
        <f t="shared" si="1"/>
        <v>67.741000000000014</v>
      </c>
      <c r="K21" s="43">
        <v>69</v>
      </c>
      <c r="L21" s="46">
        <v>69</v>
      </c>
      <c r="M21" s="35">
        <v>3</v>
      </c>
      <c r="N21" s="24" t="s">
        <v>118</v>
      </c>
    </row>
    <row r="22" spans="1:14">
      <c r="A22" s="39">
        <v>17</v>
      </c>
      <c r="B22" s="10" t="s">
        <v>35</v>
      </c>
      <c r="C22" s="10" t="s">
        <v>36</v>
      </c>
      <c r="D22" s="18">
        <v>56.82</v>
      </c>
      <c r="E22" s="14">
        <v>75</v>
      </c>
      <c r="F22" s="16">
        <f t="shared" si="0"/>
        <v>65.91</v>
      </c>
      <c r="G22" s="14">
        <v>70</v>
      </c>
      <c r="H22" s="11">
        <f>H5*F22</f>
        <v>39.545999999999999</v>
      </c>
      <c r="I22" s="14">
        <f>I5*G22</f>
        <v>28</v>
      </c>
      <c r="J22" s="32">
        <f t="shared" si="1"/>
        <v>67.545999999999992</v>
      </c>
      <c r="K22" s="43">
        <v>69</v>
      </c>
      <c r="L22" s="46">
        <v>69</v>
      </c>
      <c r="M22" s="35">
        <v>3</v>
      </c>
      <c r="N22" s="24" t="s">
        <v>118</v>
      </c>
    </row>
    <row r="23" spans="1:14">
      <c r="A23" s="39">
        <v>18</v>
      </c>
      <c r="B23" s="10" t="s">
        <v>37</v>
      </c>
      <c r="C23" s="10" t="s">
        <v>38</v>
      </c>
      <c r="D23" s="14">
        <v>61.36</v>
      </c>
      <c r="E23" s="12">
        <v>53.57</v>
      </c>
      <c r="F23" s="13">
        <f t="shared" si="0"/>
        <v>57.465000000000003</v>
      </c>
      <c r="G23" s="14">
        <v>70</v>
      </c>
      <c r="H23" s="11">
        <f>H5*F23</f>
        <v>34.478999999999999</v>
      </c>
      <c r="I23" s="14">
        <f>I5*G23</f>
        <v>28</v>
      </c>
      <c r="J23" s="32">
        <f t="shared" si="1"/>
        <v>62.478999999999999</v>
      </c>
      <c r="K23" s="43">
        <v>68</v>
      </c>
      <c r="L23" s="46">
        <v>68</v>
      </c>
      <c r="M23" s="35">
        <v>3</v>
      </c>
      <c r="N23" s="24" t="s">
        <v>118</v>
      </c>
    </row>
    <row r="24" spans="1:14">
      <c r="A24" s="39">
        <v>19</v>
      </c>
      <c r="B24" s="10" t="s">
        <v>39</v>
      </c>
      <c r="C24" s="10" t="s">
        <v>40</v>
      </c>
      <c r="D24" s="14">
        <v>70.45</v>
      </c>
      <c r="E24" s="12">
        <v>42.86</v>
      </c>
      <c r="F24" s="13">
        <f t="shared" si="0"/>
        <v>56.655000000000001</v>
      </c>
      <c r="G24" s="14">
        <v>70</v>
      </c>
      <c r="H24" s="11">
        <f>H5*F24</f>
        <v>33.993000000000002</v>
      </c>
      <c r="I24" s="14">
        <f>I5*G24</f>
        <v>28</v>
      </c>
      <c r="J24" s="32">
        <f t="shared" si="1"/>
        <v>61.993000000000002</v>
      </c>
      <c r="K24" s="43">
        <v>68</v>
      </c>
      <c r="L24" s="46">
        <v>68</v>
      </c>
      <c r="M24" s="35">
        <v>3</v>
      </c>
      <c r="N24" s="24" t="s">
        <v>118</v>
      </c>
    </row>
    <row r="25" spans="1:14">
      <c r="A25" s="39">
        <v>20</v>
      </c>
      <c r="B25" s="10" t="s">
        <v>41</v>
      </c>
      <c r="C25" s="10" t="s">
        <v>42</v>
      </c>
      <c r="D25" s="14">
        <v>68.180000000000007</v>
      </c>
      <c r="E25" s="14">
        <v>75</v>
      </c>
      <c r="F25" s="16">
        <f t="shared" si="0"/>
        <v>71.59</v>
      </c>
      <c r="G25" s="14">
        <v>73</v>
      </c>
      <c r="H25" s="11">
        <f>H5*F25</f>
        <v>42.954000000000001</v>
      </c>
      <c r="I25" s="14">
        <f>I5*G25</f>
        <v>29.200000000000003</v>
      </c>
      <c r="J25" s="32">
        <f t="shared" si="1"/>
        <v>72.153999999999996</v>
      </c>
      <c r="K25" s="43"/>
      <c r="L25" s="46">
        <v>72</v>
      </c>
      <c r="M25" s="35">
        <v>3</v>
      </c>
      <c r="N25" s="24" t="s">
        <v>118</v>
      </c>
    </row>
    <row r="26" spans="1:14">
      <c r="A26" s="39">
        <v>21</v>
      </c>
      <c r="B26" s="10" t="s">
        <v>43</v>
      </c>
      <c r="C26" s="10" t="s">
        <v>44</v>
      </c>
      <c r="D26" s="14">
        <v>70.45</v>
      </c>
      <c r="E26" s="14">
        <v>60.71</v>
      </c>
      <c r="F26" s="16">
        <f t="shared" si="0"/>
        <v>65.58</v>
      </c>
      <c r="G26" s="14">
        <v>70</v>
      </c>
      <c r="H26" s="11">
        <f>H5*F26</f>
        <v>39.347999999999999</v>
      </c>
      <c r="I26" s="14">
        <f>I5*G26</f>
        <v>28</v>
      </c>
      <c r="J26" s="32">
        <f t="shared" si="1"/>
        <v>67.347999999999999</v>
      </c>
      <c r="K26" s="43">
        <v>69</v>
      </c>
      <c r="L26" s="46">
        <v>69</v>
      </c>
      <c r="M26" s="35">
        <v>3</v>
      </c>
      <c r="N26" s="24" t="s">
        <v>118</v>
      </c>
    </row>
    <row r="27" spans="1:14">
      <c r="A27" s="39">
        <v>22</v>
      </c>
      <c r="B27" s="10" t="s">
        <v>45</v>
      </c>
      <c r="C27" s="10" t="s">
        <v>46</v>
      </c>
      <c r="D27" s="14">
        <v>63.64</v>
      </c>
      <c r="E27" s="14">
        <v>64.290000000000006</v>
      </c>
      <c r="F27" s="16">
        <f t="shared" si="0"/>
        <v>63.965000000000003</v>
      </c>
      <c r="G27" s="14">
        <v>70</v>
      </c>
      <c r="H27" s="11">
        <f>H5*F27</f>
        <v>38.378999999999998</v>
      </c>
      <c r="I27" s="14">
        <f>I5*G27</f>
        <v>28</v>
      </c>
      <c r="J27" s="32">
        <f t="shared" si="1"/>
        <v>66.378999999999991</v>
      </c>
      <c r="K27" s="43">
        <v>68</v>
      </c>
      <c r="L27" s="46">
        <v>68</v>
      </c>
      <c r="M27" s="35">
        <v>3</v>
      </c>
      <c r="N27" s="24" t="s">
        <v>118</v>
      </c>
    </row>
    <row r="28" spans="1:14">
      <c r="A28" s="39">
        <v>23</v>
      </c>
      <c r="B28" s="10" t="s">
        <v>47</v>
      </c>
      <c r="C28" s="10" t="s">
        <v>48</v>
      </c>
      <c r="D28" s="14">
        <v>63.64</v>
      </c>
      <c r="E28" s="14">
        <v>64.290000000000006</v>
      </c>
      <c r="F28" s="16">
        <f t="shared" si="0"/>
        <v>63.965000000000003</v>
      </c>
      <c r="G28" s="14">
        <v>70</v>
      </c>
      <c r="H28" s="11">
        <f>H5*F28</f>
        <v>38.378999999999998</v>
      </c>
      <c r="I28" s="14">
        <f>I5*G28</f>
        <v>28</v>
      </c>
      <c r="J28" s="32">
        <f t="shared" si="1"/>
        <v>66.378999999999991</v>
      </c>
      <c r="K28" s="43">
        <v>68</v>
      </c>
      <c r="L28" s="46">
        <v>68</v>
      </c>
      <c r="M28" s="35">
        <v>3</v>
      </c>
      <c r="N28" s="24" t="s">
        <v>118</v>
      </c>
    </row>
    <row r="29" spans="1:14">
      <c r="A29" s="39">
        <v>24</v>
      </c>
      <c r="B29" s="10" t="s">
        <v>49</v>
      </c>
      <c r="C29" s="10" t="s">
        <v>50</v>
      </c>
      <c r="D29" s="14">
        <v>68.180000000000007</v>
      </c>
      <c r="E29" s="14">
        <v>64.290000000000006</v>
      </c>
      <c r="F29" s="16">
        <f t="shared" si="0"/>
        <v>66.235000000000014</v>
      </c>
      <c r="G29" s="14">
        <v>70</v>
      </c>
      <c r="H29" s="11">
        <f>H5*F29</f>
        <v>39.741000000000007</v>
      </c>
      <c r="I29" s="14">
        <f>I5*G29</f>
        <v>28</v>
      </c>
      <c r="J29" s="32">
        <f t="shared" si="1"/>
        <v>67.741000000000014</v>
      </c>
      <c r="K29" s="43">
        <v>69</v>
      </c>
      <c r="L29" s="46">
        <v>69</v>
      </c>
      <c r="M29" s="35">
        <v>3</v>
      </c>
      <c r="N29" s="24" t="s">
        <v>118</v>
      </c>
    </row>
    <row r="30" spans="1:14">
      <c r="A30" s="39">
        <v>25</v>
      </c>
      <c r="B30" s="10" t="s">
        <v>51</v>
      </c>
      <c r="C30" s="10" t="s">
        <v>52</v>
      </c>
      <c r="D30" s="14">
        <v>61.36</v>
      </c>
      <c r="E30" s="14">
        <v>71.430000000000007</v>
      </c>
      <c r="F30" s="16">
        <f t="shared" si="0"/>
        <v>66.39500000000001</v>
      </c>
      <c r="G30" s="14">
        <v>70</v>
      </c>
      <c r="H30" s="11">
        <f>H5*F30</f>
        <v>39.837000000000003</v>
      </c>
      <c r="I30" s="14">
        <f>I5*G30</f>
        <v>28</v>
      </c>
      <c r="J30" s="32">
        <f t="shared" si="1"/>
        <v>67.837000000000003</v>
      </c>
      <c r="K30" s="43">
        <v>70</v>
      </c>
      <c r="L30" s="46">
        <v>70</v>
      </c>
      <c r="M30" s="35">
        <v>3</v>
      </c>
      <c r="N30" s="24" t="s">
        <v>118</v>
      </c>
    </row>
    <row r="31" spans="1:14">
      <c r="A31" s="39">
        <v>26</v>
      </c>
      <c r="B31" s="10" t="s">
        <v>53</v>
      </c>
      <c r="C31" s="10" t="s">
        <v>54</v>
      </c>
      <c r="D31" s="18">
        <v>52.27</v>
      </c>
      <c r="E31" s="12">
        <v>50</v>
      </c>
      <c r="F31" s="13">
        <f t="shared" si="0"/>
        <v>51.135000000000005</v>
      </c>
      <c r="G31" s="14">
        <v>70</v>
      </c>
      <c r="H31" s="11">
        <f>H5*F31</f>
        <v>30.681000000000001</v>
      </c>
      <c r="I31" s="14">
        <f>I5*G31</f>
        <v>28</v>
      </c>
      <c r="J31" s="32">
        <f t="shared" si="1"/>
        <v>58.680999999999997</v>
      </c>
      <c r="K31" s="43">
        <v>68</v>
      </c>
      <c r="L31" s="46">
        <v>68</v>
      </c>
      <c r="M31" s="35">
        <v>3</v>
      </c>
      <c r="N31" s="24" t="s">
        <v>118</v>
      </c>
    </row>
    <row r="32" spans="1:14">
      <c r="A32" s="39">
        <v>27</v>
      </c>
      <c r="B32" s="10" t="s">
        <v>55</v>
      </c>
      <c r="C32" s="10" t="s">
        <v>56</v>
      </c>
      <c r="D32" s="18">
        <v>47.73</v>
      </c>
      <c r="E32" s="12">
        <v>53.57</v>
      </c>
      <c r="F32" s="13">
        <f t="shared" si="0"/>
        <v>50.65</v>
      </c>
      <c r="G32" s="14">
        <v>70</v>
      </c>
      <c r="H32" s="11">
        <f>H5*F32</f>
        <v>30.389999999999997</v>
      </c>
      <c r="I32" s="14">
        <f>I5*G32</f>
        <v>28</v>
      </c>
      <c r="J32" s="32">
        <f t="shared" si="1"/>
        <v>58.39</v>
      </c>
      <c r="K32" s="43">
        <v>68</v>
      </c>
      <c r="L32" s="46">
        <v>68</v>
      </c>
      <c r="M32" s="35">
        <v>3</v>
      </c>
      <c r="N32" s="24" t="s">
        <v>118</v>
      </c>
    </row>
    <row r="33" spans="1:15">
      <c r="A33" s="39">
        <v>28</v>
      </c>
      <c r="B33" s="10" t="s">
        <v>57</v>
      </c>
      <c r="C33" s="10" t="s">
        <v>58</v>
      </c>
      <c r="D33" s="18">
        <v>56.82</v>
      </c>
      <c r="E33" s="12">
        <v>42.86</v>
      </c>
      <c r="F33" s="13">
        <f t="shared" si="0"/>
        <v>49.84</v>
      </c>
      <c r="G33" s="14">
        <v>70</v>
      </c>
      <c r="H33" s="11">
        <f>H5*F33</f>
        <v>29.904</v>
      </c>
      <c r="I33" s="14">
        <f>I5*G33</f>
        <v>28</v>
      </c>
      <c r="J33" s="32">
        <f t="shared" si="1"/>
        <v>57.903999999999996</v>
      </c>
      <c r="K33" s="43">
        <v>68</v>
      </c>
      <c r="L33" s="46">
        <v>68</v>
      </c>
      <c r="M33" s="35">
        <v>3</v>
      </c>
      <c r="N33" s="24" t="s">
        <v>118</v>
      </c>
    </row>
    <row r="34" spans="1:15">
      <c r="A34" s="39">
        <v>29</v>
      </c>
      <c r="B34" s="10" t="s">
        <v>59</v>
      </c>
      <c r="C34" s="10" t="s">
        <v>60</v>
      </c>
      <c r="D34" s="18">
        <v>52.27</v>
      </c>
      <c r="E34" s="14">
        <v>67.86</v>
      </c>
      <c r="F34" s="16">
        <f t="shared" si="0"/>
        <v>60.064999999999998</v>
      </c>
      <c r="G34" s="14">
        <v>70</v>
      </c>
      <c r="H34" s="11">
        <f>H5*F34</f>
        <v>36.038999999999994</v>
      </c>
      <c r="I34" s="14">
        <f>I5*G34</f>
        <v>28</v>
      </c>
      <c r="J34" s="32">
        <f t="shared" si="1"/>
        <v>64.038999999999987</v>
      </c>
      <c r="K34" s="43">
        <v>68</v>
      </c>
      <c r="L34" s="46">
        <v>68</v>
      </c>
      <c r="M34" s="35">
        <v>3</v>
      </c>
      <c r="N34" s="24" t="s">
        <v>118</v>
      </c>
    </row>
    <row r="35" spans="1:15">
      <c r="A35" s="39">
        <v>30</v>
      </c>
      <c r="B35" s="10" t="s">
        <v>61</v>
      </c>
      <c r="C35" s="10" t="s">
        <v>62</v>
      </c>
      <c r="D35" s="14">
        <v>75</v>
      </c>
      <c r="E35" s="15">
        <v>82.14</v>
      </c>
      <c r="F35" s="16">
        <f t="shared" si="0"/>
        <v>78.569999999999993</v>
      </c>
      <c r="G35" s="14">
        <v>80</v>
      </c>
      <c r="H35" s="11">
        <f>H5*F35</f>
        <v>47.141999999999996</v>
      </c>
      <c r="I35" s="14">
        <f>I5*G35</f>
        <v>32</v>
      </c>
      <c r="J35" s="32">
        <f t="shared" si="1"/>
        <v>79.141999999999996</v>
      </c>
      <c r="K35" s="43"/>
      <c r="L35" s="46">
        <v>80</v>
      </c>
      <c r="M35" s="35">
        <v>4</v>
      </c>
      <c r="N35" s="24" t="s">
        <v>119</v>
      </c>
      <c r="O35">
        <v>4</v>
      </c>
    </row>
    <row r="36" spans="1:15">
      <c r="A36" s="39">
        <v>31</v>
      </c>
      <c r="B36" s="10" t="s">
        <v>63</v>
      </c>
      <c r="C36" s="17" t="s">
        <v>64</v>
      </c>
      <c r="D36" s="18">
        <v>0</v>
      </c>
      <c r="E36" s="18">
        <v>0</v>
      </c>
      <c r="F36" s="13">
        <f t="shared" si="0"/>
        <v>0</v>
      </c>
      <c r="G36" s="18">
        <v>0</v>
      </c>
      <c r="H36" s="13">
        <f>H5*F36</f>
        <v>0</v>
      </c>
      <c r="I36" s="18">
        <f>I5*G36</f>
        <v>0</v>
      </c>
      <c r="J36" s="33">
        <f t="shared" si="1"/>
        <v>0</v>
      </c>
      <c r="K36" s="43"/>
      <c r="L36" s="46">
        <v>0</v>
      </c>
      <c r="M36" s="36">
        <v>0</v>
      </c>
      <c r="N36" s="25">
        <v>0</v>
      </c>
    </row>
    <row r="37" spans="1:15">
      <c r="A37" s="39">
        <v>32</v>
      </c>
      <c r="B37" s="10" t="s">
        <v>65</v>
      </c>
      <c r="C37" s="10" t="s">
        <v>66</v>
      </c>
      <c r="D37" s="14">
        <v>61.36</v>
      </c>
      <c r="E37" s="14">
        <v>71.430000000000007</v>
      </c>
      <c r="F37" s="16">
        <f t="shared" si="0"/>
        <v>66.39500000000001</v>
      </c>
      <c r="G37" s="14">
        <v>70</v>
      </c>
      <c r="H37" s="11">
        <f>H5*F37</f>
        <v>39.837000000000003</v>
      </c>
      <c r="I37" s="14">
        <f>I5*G37</f>
        <v>28</v>
      </c>
      <c r="J37" s="32">
        <f t="shared" si="1"/>
        <v>67.837000000000003</v>
      </c>
      <c r="K37" s="43">
        <v>70</v>
      </c>
      <c r="L37" s="46">
        <v>70</v>
      </c>
      <c r="M37" s="35">
        <v>3</v>
      </c>
      <c r="N37" s="24" t="s">
        <v>118</v>
      </c>
    </row>
    <row r="38" spans="1:15">
      <c r="A38" s="39">
        <v>33</v>
      </c>
      <c r="B38" s="10" t="s">
        <v>67</v>
      </c>
      <c r="C38" s="10" t="s">
        <v>68</v>
      </c>
      <c r="D38" s="14">
        <v>75</v>
      </c>
      <c r="E38" s="15">
        <v>82.14</v>
      </c>
      <c r="F38" s="16">
        <f t="shared" ref="F38:F59" si="2">(D38+E38)/2</f>
        <v>78.569999999999993</v>
      </c>
      <c r="G38" s="14">
        <v>80</v>
      </c>
      <c r="H38" s="11">
        <f>H5*F38</f>
        <v>47.141999999999996</v>
      </c>
      <c r="I38" s="14">
        <f>I5*G38</f>
        <v>32</v>
      </c>
      <c r="J38" s="32">
        <f t="shared" si="1"/>
        <v>79.141999999999996</v>
      </c>
      <c r="K38" s="43"/>
      <c r="L38" s="46">
        <v>80</v>
      </c>
      <c r="M38" s="35">
        <v>4</v>
      </c>
      <c r="N38" s="24" t="s">
        <v>119</v>
      </c>
      <c r="O38">
        <v>3</v>
      </c>
    </row>
    <row r="39" spans="1:15">
      <c r="A39" s="39">
        <v>34</v>
      </c>
      <c r="B39" s="10" t="s">
        <v>69</v>
      </c>
      <c r="C39" s="10" t="s">
        <v>70</v>
      </c>
      <c r="D39" s="14">
        <v>70.45</v>
      </c>
      <c r="E39" s="14">
        <v>78.569999999999993</v>
      </c>
      <c r="F39" s="16">
        <f t="shared" si="2"/>
        <v>74.509999999999991</v>
      </c>
      <c r="G39" s="14">
        <v>70</v>
      </c>
      <c r="H39" s="11">
        <f>H5*F39</f>
        <v>44.705999999999996</v>
      </c>
      <c r="I39" s="14">
        <f>I5*G39</f>
        <v>28</v>
      </c>
      <c r="J39" s="32">
        <f t="shared" si="1"/>
        <v>72.705999999999989</v>
      </c>
      <c r="K39" s="43"/>
      <c r="L39" s="46">
        <v>73</v>
      </c>
      <c r="M39" s="35">
        <v>3</v>
      </c>
      <c r="N39" s="24" t="s">
        <v>118</v>
      </c>
    </row>
    <row r="40" spans="1:15">
      <c r="A40" s="39">
        <v>35</v>
      </c>
      <c r="B40" s="10" t="s">
        <v>71</v>
      </c>
      <c r="C40" s="10" t="s">
        <v>72</v>
      </c>
      <c r="D40" s="14">
        <v>75</v>
      </c>
      <c r="E40" s="14">
        <v>82.14</v>
      </c>
      <c r="F40" s="16">
        <f t="shared" si="2"/>
        <v>78.569999999999993</v>
      </c>
      <c r="G40" s="14">
        <v>75</v>
      </c>
      <c r="H40" s="11">
        <f>H5*F40</f>
        <v>47.141999999999996</v>
      </c>
      <c r="I40" s="14">
        <f>I5*G40</f>
        <v>30</v>
      </c>
      <c r="J40" s="32">
        <f t="shared" si="1"/>
        <v>77.141999999999996</v>
      </c>
      <c r="K40" s="43"/>
      <c r="L40" s="46">
        <v>77</v>
      </c>
      <c r="M40" s="35">
        <v>3</v>
      </c>
      <c r="N40" s="24" t="s">
        <v>118</v>
      </c>
    </row>
    <row r="41" spans="1:15">
      <c r="A41" s="39">
        <v>36</v>
      </c>
      <c r="B41" s="10" t="s">
        <v>73</v>
      </c>
      <c r="C41" s="10" t="s">
        <v>74</v>
      </c>
      <c r="D41" s="18">
        <v>59.09</v>
      </c>
      <c r="E41" s="14">
        <v>64.290000000000006</v>
      </c>
      <c r="F41" s="16">
        <f t="shared" si="2"/>
        <v>61.690000000000005</v>
      </c>
      <c r="G41" s="14">
        <v>70</v>
      </c>
      <c r="H41" s="11">
        <f>H5*F41</f>
        <v>37.014000000000003</v>
      </c>
      <c r="I41" s="14">
        <f>I5*G41</f>
        <v>28</v>
      </c>
      <c r="J41" s="32">
        <f t="shared" si="1"/>
        <v>65.01400000000001</v>
      </c>
      <c r="K41" s="43">
        <v>68</v>
      </c>
      <c r="L41" s="46">
        <v>68</v>
      </c>
      <c r="M41" s="35">
        <v>3</v>
      </c>
      <c r="N41" s="24" t="s">
        <v>118</v>
      </c>
    </row>
    <row r="42" spans="1:15">
      <c r="A42" s="39">
        <v>37</v>
      </c>
      <c r="B42" s="10" t="s">
        <v>75</v>
      </c>
      <c r="C42" s="10" t="s">
        <v>76</v>
      </c>
      <c r="D42" s="14">
        <v>61.36</v>
      </c>
      <c r="E42" s="14">
        <v>67.86</v>
      </c>
      <c r="F42" s="16">
        <f t="shared" si="2"/>
        <v>64.61</v>
      </c>
      <c r="G42" s="14">
        <v>70</v>
      </c>
      <c r="H42" s="11">
        <f>H5*F42</f>
        <v>38.765999999999998</v>
      </c>
      <c r="I42" s="14">
        <f>I5*G42</f>
        <v>28</v>
      </c>
      <c r="J42" s="32">
        <f t="shared" si="1"/>
        <v>66.765999999999991</v>
      </c>
      <c r="K42" s="43">
        <v>69</v>
      </c>
      <c r="L42" s="46">
        <v>69</v>
      </c>
      <c r="M42" s="35">
        <v>3</v>
      </c>
      <c r="N42" s="24" t="s">
        <v>118</v>
      </c>
    </row>
    <row r="43" spans="1:15">
      <c r="A43" s="39">
        <v>38</v>
      </c>
      <c r="B43" s="10" t="s">
        <v>77</v>
      </c>
      <c r="C43" s="10" t="s">
        <v>78</v>
      </c>
      <c r="D43" s="14">
        <v>70.45</v>
      </c>
      <c r="E43" s="14">
        <v>75</v>
      </c>
      <c r="F43" s="16">
        <f t="shared" si="2"/>
        <v>72.724999999999994</v>
      </c>
      <c r="G43" s="14">
        <v>74</v>
      </c>
      <c r="H43" s="11">
        <f>H5*F43</f>
        <v>43.634999999999998</v>
      </c>
      <c r="I43" s="14">
        <f>I5*G43</f>
        <v>29.6</v>
      </c>
      <c r="J43" s="32">
        <f t="shared" si="1"/>
        <v>73.234999999999999</v>
      </c>
      <c r="K43" s="43"/>
      <c r="L43" s="46">
        <v>73</v>
      </c>
      <c r="M43" s="35">
        <v>3</v>
      </c>
      <c r="N43" s="24" t="s">
        <v>118</v>
      </c>
    </row>
    <row r="44" spans="1:15">
      <c r="A44" s="39">
        <v>39</v>
      </c>
      <c r="B44" s="10" t="s">
        <v>79</v>
      </c>
      <c r="C44" s="10" t="s">
        <v>80</v>
      </c>
      <c r="D44" s="18">
        <v>59.09</v>
      </c>
      <c r="E44" s="14">
        <v>75</v>
      </c>
      <c r="F44" s="16">
        <f t="shared" si="2"/>
        <v>67.045000000000002</v>
      </c>
      <c r="G44" s="14">
        <v>72</v>
      </c>
      <c r="H44" s="11">
        <f>H5*F44</f>
        <v>40.226999999999997</v>
      </c>
      <c r="I44" s="14">
        <f>I5*G44</f>
        <v>28.8</v>
      </c>
      <c r="J44" s="32">
        <f t="shared" si="1"/>
        <v>69.027000000000001</v>
      </c>
      <c r="K44" s="43">
        <v>70</v>
      </c>
      <c r="L44" s="46">
        <v>69</v>
      </c>
      <c r="M44" s="35">
        <v>3</v>
      </c>
      <c r="N44" s="24" t="s">
        <v>118</v>
      </c>
    </row>
    <row r="45" spans="1:15">
      <c r="A45" s="39">
        <v>40</v>
      </c>
      <c r="B45" s="10" t="s">
        <v>81</v>
      </c>
      <c r="C45" s="10" t="s">
        <v>82</v>
      </c>
      <c r="D45" s="14">
        <v>72.73</v>
      </c>
      <c r="E45" s="14">
        <v>85.71</v>
      </c>
      <c r="F45" s="16">
        <f t="shared" si="2"/>
        <v>79.22</v>
      </c>
      <c r="G45" s="14">
        <v>80</v>
      </c>
      <c r="H45" s="11">
        <f>H5*F45</f>
        <v>47.531999999999996</v>
      </c>
      <c r="I45" s="14">
        <f>I5*G45</f>
        <v>32</v>
      </c>
      <c r="J45" s="32">
        <f t="shared" si="1"/>
        <v>79.531999999999996</v>
      </c>
      <c r="K45" s="43"/>
      <c r="L45" s="46">
        <v>80</v>
      </c>
      <c r="M45" s="35">
        <v>4</v>
      </c>
      <c r="N45" s="24" t="s">
        <v>119</v>
      </c>
      <c r="O45">
        <v>2</v>
      </c>
    </row>
    <row r="46" spans="1:15">
      <c r="A46" s="39">
        <v>41</v>
      </c>
      <c r="B46" s="10" t="s">
        <v>83</v>
      </c>
      <c r="C46" s="10" t="s">
        <v>84</v>
      </c>
      <c r="D46" s="18">
        <v>56.82</v>
      </c>
      <c r="E46" s="14">
        <v>64.290000000000006</v>
      </c>
      <c r="F46" s="16">
        <f t="shared" si="2"/>
        <v>60.555000000000007</v>
      </c>
      <c r="G46" s="14">
        <v>70</v>
      </c>
      <c r="H46" s="11">
        <f>H5*F46</f>
        <v>36.333000000000006</v>
      </c>
      <c r="I46" s="14">
        <f>I5*G46</f>
        <v>28</v>
      </c>
      <c r="J46" s="32">
        <f t="shared" si="1"/>
        <v>64.332999999999998</v>
      </c>
      <c r="K46" s="43">
        <v>68</v>
      </c>
      <c r="L46" s="46">
        <v>68</v>
      </c>
      <c r="M46" s="35">
        <v>3</v>
      </c>
      <c r="N46" s="24" t="s">
        <v>118</v>
      </c>
    </row>
    <row r="47" spans="1:15">
      <c r="A47" s="39">
        <v>42</v>
      </c>
      <c r="B47" s="10" t="s">
        <v>85</v>
      </c>
      <c r="C47" s="10" t="s">
        <v>86</v>
      </c>
      <c r="D47" s="18">
        <v>59.09</v>
      </c>
      <c r="E47" s="14">
        <v>75</v>
      </c>
      <c r="F47" s="16">
        <f t="shared" si="2"/>
        <v>67.045000000000002</v>
      </c>
      <c r="G47" s="14">
        <v>70</v>
      </c>
      <c r="H47" s="11">
        <f>H5*F47</f>
        <v>40.226999999999997</v>
      </c>
      <c r="I47" s="14">
        <f>I5*G47</f>
        <v>28</v>
      </c>
      <c r="J47" s="32">
        <f t="shared" si="1"/>
        <v>68.227000000000004</v>
      </c>
      <c r="K47" s="43"/>
      <c r="L47" s="46">
        <v>68</v>
      </c>
      <c r="M47" s="35">
        <v>3</v>
      </c>
      <c r="N47" s="24" t="s">
        <v>118</v>
      </c>
    </row>
    <row r="48" spans="1:15">
      <c r="A48" s="39">
        <v>43</v>
      </c>
      <c r="B48" s="10" t="s">
        <v>87</v>
      </c>
      <c r="C48" s="10" t="s">
        <v>88</v>
      </c>
      <c r="D48" s="14">
        <v>68.180000000000007</v>
      </c>
      <c r="E48" s="14">
        <v>75</v>
      </c>
      <c r="F48" s="16">
        <f t="shared" si="2"/>
        <v>71.59</v>
      </c>
      <c r="G48" s="14">
        <v>73</v>
      </c>
      <c r="H48" s="11">
        <f>H5*F48</f>
        <v>42.954000000000001</v>
      </c>
      <c r="I48" s="14">
        <f>I5*G48</f>
        <v>29.200000000000003</v>
      </c>
      <c r="J48" s="32">
        <f t="shared" si="1"/>
        <v>72.153999999999996</v>
      </c>
      <c r="K48" s="43"/>
      <c r="L48" s="46">
        <v>72</v>
      </c>
      <c r="M48" s="35">
        <v>3</v>
      </c>
      <c r="N48" s="24" t="s">
        <v>118</v>
      </c>
    </row>
    <row r="49" spans="1:15">
      <c r="A49" s="39">
        <v>44</v>
      </c>
      <c r="B49" s="10" t="s">
        <v>89</v>
      </c>
      <c r="C49" s="10" t="s">
        <v>90</v>
      </c>
      <c r="D49" s="18">
        <v>56.82</v>
      </c>
      <c r="E49" s="14">
        <v>67.86</v>
      </c>
      <c r="F49" s="16">
        <f t="shared" si="2"/>
        <v>62.34</v>
      </c>
      <c r="G49" s="14">
        <v>70</v>
      </c>
      <c r="H49" s="11">
        <f>H5*F49</f>
        <v>37.404000000000003</v>
      </c>
      <c r="I49" s="14">
        <f>I5*G49</f>
        <v>28</v>
      </c>
      <c r="J49" s="32">
        <f t="shared" si="1"/>
        <v>65.403999999999996</v>
      </c>
      <c r="K49" s="43">
        <v>68</v>
      </c>
      <c r="L49" s="46">
        <v>68</v>
      </c>
      <c r="M49" s="35">
        <v>3</v>
      </c>
      <c r="N49" s="24" t="s">
        <v>118</v>
      </c>
    </row>
    <row r="50" spans="1:15">
      <c r="A50" s="39">
        <v>45</v>
      </c>
      <c r="B50" s="10" t="s">
        <v>91</v>
      </c>
      <c r="C50" s="10" t="s">
        <v>92</v>
      </c>
      <c r="D50" s="14">
        <v>65.91</v>
      </c>
      <c r="E50" s="14">
        <v>67.86</v>
      </c>
      <c r="F50" s="16">
        <f t="shared" si="2"/>
        <v>66.884999999999991</v>
      </c>
      <c r="G50" s="14">
        <v>70</v>
      </c>
      <c r="H50" s="11">
        <f>H5*F50</f>
        <v>40.130999999999993</v>
      </c>
      <c r="I50" s="14">
        <f>I5*G50</f>
        <v>28</v>
      </c>
      <c r="J50" s="32">
        <f t="shared" si="1"/>
        <v>68.131</v>
      </c>
      <c r="K50" s="43"/>
      <c r="L50" s="46">
        <v>68</v>
      </c>
      <c r="M50" s="35">
        <v>3</v>
      </c>
      <c r="N50" s="24" t="s">
        <v>118</v>
      </c>
    </row>
    <row r="51" spans="1:15">
      <c r="A51" s="39">
        <v>46</v>
      </c>
      <c r="B51" s="10" t="s">
        <v>93</v>
      </c>
      <c r="C51" s="10" t="s">
        <v>94</v>
      </c>
      <c r="D51" s="14">
        <v>68.180000000000007</v>
      </c>
      <c r="E51" s="12">
        <v>46.43</v>
      </c>
      <c r="F51" s="13">
        <f t="shared" si="2"/>
        <v>57.305000000000007</v>
      </c>
      <c r="G51" s="14">
        <v>70</v>
      </c>
      <c r="H51" s="11">
        <f>H5*F51</f>
        <v>34.383000000000003</v>
      </c>
      <c r="I51" s="14">
        <f>I5*G51</f>
        <v>28</v>
      </c>
      <c r="J51" s="32">
        <f t="shared" si="1"/>
        <v>62.383000000000003</v>
      </c>
      <c r="K51" s="43">
        <v>68</v>
      </c>
      <c r="L51" s="46">
        <v>68</v>
      </c>
      <c r="M51" s="35">
        <v>3</v>
      </c>
      <c r="N51" s="24" t="s">
        <v>118</v>
      </c>
    </row>
    <row r="52" spans="1:15">
      <c r="A52" s="39">
        <v>47</v>
      </c>
      <c r="B52" s="10" t="s">
        <v>95</v>
      </c>
      <c r="C52" s="10" t="s">
        <v>96</v>
      </c>
      <c r="D52" s="14">
        <v>68.180000000000007</v>
      </c>
      <c r="E52" s="12">
        <v>57.14</v>
      </c>
      <c r="F52" s="16">
        <f t="shared" si="2"/>
        <v>62.660000000000004</v>
      </c>
      <c r="G52" s="14">
        <v>70</v>
      </c>
      <c r="H52" s="11">
        <f>H5*F52</f>
        <v>37.596000000000004</v>
      </c>
      <c r="I52" s="14">
        <f>I5*G52</f>
        <v>28</v>
      </c>
      <c r="J52" s="32">
        <f t="shared" si="1"/>
        <v>65.596000000000004</v>
      </c>
      <c r="K52" s="43">
        <v>68</v>
      </c>
      <c r="L52" s="46">
        <v>68</v>
      </c>
      <c r="M52" s="35">
        <v>3</v>
      </c>
      <c r="N52" s="24" t="s">
        <v>118</v>
      </c>
    </row>
    <row r="53" spans="1:15">
      <c r="A53" s="39">
        <v>48</v>
      </c>
      <c r="B53" s="10" t="s">
        <v>97</v>
      </c>
      <c r="C53" s="10" t="s">
        <v>98</v>
      </c>
      <c r="D53" s="14">
        <v>63.64</v>
      </c>
      <c r="E53" s="14">
        <v>75</v>
      </c>
      <c r="F53" s="16">
        <f t="shared" si="2"/>
        <v>69.319999999999993</v>
      </c>
      <c r="G53" s="14">
        <v>72</v>
      </c>
      <c r="H53" s="11">
        <f>H5*F53</f>
        <v>41.591999999999992</v>
      </c>
      <c r="I53" s="14">
        <f>I5*G53</f>
        <v>28.8</v>
      </c>
      <c r="J53" s="32">
        <f t="shared" si="1"/>
        <v>70.391999999999996</v>
      </c>
      <c r="K53" s="43"/>
      <c r="L53" s="46">
        <v>70</v>
      </c>
      <c r="M53" s="35">
        <v>3</v>
      </c>
      <c r="N53" s="24" t="s">
        <v>118</v>
      </c>
    </row>
    <row r="54" spans="1:15">
      <c r="A54" s="39">
        <v>49</v>
      </c>
      <c r="B54" s="10" t="s">
        <v>99</v>
      </c>
      <c r="C54" s="10" t="s">
        <v>100</v>
      </c>
      <c r="D54" s="14">
        <v>68.180000000000007</v>
      </c>
      <c r="E54" s="12">
        <v>57.14</v>
      </c>
      <c r="F54" s="16">
        <f t="shared" si="2"/>
        <v>62.660000000000004</v>
      </c>
      <c r="G54" s="14">
        <v>70</v>
      </c>
      <c r="H54" s="11">
        <f>H5*F54</f>
        <v>37.596000000000004</v>
      </c>
      <c r="I54" s="14">
        <f>I5*G54</f>
        <v>28</v>
      </c>
      <c r="J54" s="32">
        <f t="shared" si="1"/>
        <v>65.596000000000004</v>
      </c>
      <c r="K54" s="43"/>
      <c r="L54" s="46">
        <v>68</v>
      </c>
      <c r="M54" s="35">
        <v>3</v>
      </c>
      <c r="N54" s="24" t="s">
        <v>118</v>
      </c>
    </row>
    <row r="55" spans="1:15">
      <c r="A55" s="39">
        <v>50</v>
      </c>
      <c r="B55" s="10" t="s">
        <v>101</v>
      </c>
      <c r="C55" s="10" t="s">
        <v>102</v>
      </c>
      <c r="D55" s="18">
        <v>59.09</v>
      </c>
      <c r="E55" s="12">
        <v>57.14</v>
      </c>
      <c r="F55" s="13">
        <f t="shared" si="2"/>
        <v>58.115000000000002</v>
      </c>
      <c r="G55" s="14">
        <v>70</v>
      </c>
      <c r="H55" s="11">
        <f>H5*F55</f>
        <v>34.869</v>
      </c>
      <c r="I55" s="14">
        <f>I5*G55</f>
        <v>28</v>
      </c>
      <c r="J55" s="32">
        <f t="shared" si="1"/>
        <v>62.869</v>
      </c>
      <c r="K55" s="43">
        <v>68</v>
      </c>
      <c r="L55" s="46">
        <v>68</v>
      </c>
      <c r="M55" s="35">
        <v>3</v>
      </c>
      <c r="N55" s="24" t="s">
        <v>118</v>
      </c>
    </row>
    <row r="56" spans="1:15">
      <c r="A56" s="39">
        <v>51</v>
      </c>
      <c r="B56" s="10" t="s">
        <v>103</v>
      </c>
      <c r="C56" s="10" t="s">
        <v>104</v>
      </c>
      <c r="D56" s="14">
        <v>70.45</v>
      </c>
      <c r="E56" s="14">
        <v>64.290000000000006</v>
      </c>
      <c r="F56" s="16">
        <f t="shared" si="2"/>
        <v>67.37</v>
      </c>
      <c r="G56" s="14">
        <v>70</v>
      </c>
      <c r="H56" s="11">
        <f>H5*F56</f>
        <v>40.422000000000004</v>
      </c>
      <c r="I56" s="14">
        <f>I5*G56</f>
        <v>28</v>
      </c>
      <c r="J56" s="32">
        <f t="shared" si="1"/>
        <v>68.421999999999997</v>
      </c>
      <c r="K56" s="43">
        <v>68</v>
      </c>
      <c r="L56" s="46">
        <v>68</v>
      </c>
      <c r="M56" s="35">
        <v>3</v>
      </c>
      <c r="N56" s="24" t="s">
        <v>118</v>
      </c>
    </row>
    <row r="57" spans="1:15">
      <c r="A57" s="39">
        <v>52</v>
      </c>
      <c r="B57" s="10" t="s">
        <v>105</v>
      </c>
      <c r="C57" s="10" t="s">
        <v>106</v>
      </c>
      <c r="D57" s="14">
        <v>72.73</v>
      </c>
      <c r="E57" s="14">
        <v>82.14</v>
      </c>
      <c r="F57" s="16">
        <f t="shared" si="2"/>
        <v>77.435000000000002</v>
      </c>
      <c r="G57" s="14">
        <v>80</v>
      </c>
      <c r="H57" s="11">
        <f>H5*F57</f>
        <v>46.460999999999999</v>
      </c>
      <c r="I57" s="14">
        <f>I5*G57</f>
        <v>32</v>
      </c>
      <c r="J57" s="32">
        <f t="shared" si="1"/>
        <v>78.460999999999999</v>
      </c>
      <c r="K57" s="43"/>
      <c r="L57" s="46">
        <v>78</v>
      </c>
      <c r="M57" s="35">
        <v>4</v>
      </c>
      <c r="N57" s="24" t="s">
        <v>119</v>
      </c>
      <c r="O57">
        <v>1</v>
      </c>
    </row>
    <row r="58" spans="1:15">
      <c r="A58" s="39">
        <v>53</v>
      </c>
      <c r="B58" s="10" t="s">
        <v>107</v>
      </c>
      <c r="C58" s="10" t="s">
        <v>108</v>
      </c>
      <c r="D58" s="14">
        <v>63.64</v>
      </c>
      <c r="E58" s="14">
        <v>75</v>
      </c>
      <c r="F58" s="16">
        <f t="shared" si="2"/>
        <v>69.319999999999993</v>
      </c>
      <c r="G58" s="14">
        <v>72</v>
      </c>
      <c r="H58" s="11">
        <f>H5*F58</f>
        <v>41.591999999999992</v>
      </c>
      <c r="I58" s="14">
        <f>I5*G58</f>
        <v>28.8</v>
      </c>
      <c r="J58" s="32">
        <f t="shared" si="1"/>
        <v>70.391999999999996</v>
      </c>
      <c r="K58" s="43"/>
      <c r="L58" s="46">
        <v>70</v>
      </c>
      <c r="M58" s="35">
        <v>3</v>
      </c>
      <c r="N58" s="24" t="s">
        <v>118</v>
      </c>
    </row>
    <row r="59" spans="1:15" ht="15" thickBot="1">
      <c r="A59" s="40">
        <v>54</v>
      </c>
      <c r="B59" s="26" t="s">
        <v>109</v>
      </c>
      <c r="C59" s="26" t="s">
        <v>110</v>
      </c>
      <c r="D59" s="27">
        <v>65.91</v>
      </c>
      <c r="E59" s="27">
        <v>78.569999999999993</v>
      </c>
      <c r="F59" s="28">
        <f t="shared" si="2"/>
        <v>72.239999999999995</v>
      </c>
      <c r="G59" s="27">
        <v>80</v>
      </c>
      <c r="H59" s="29">
        <f>H5*F59</f>
        <v>43.343999999999994</v>
      </c>
      <c r="I59" s="27">
        <f>I5*G59</f>
        <v>32</v>
      </c>
      <c r="J59" s="34">
        <f t="shared" si="1"/>
        <v>75.343999999999994</v>
      </c>
      <c r="K59" s="44"/>
      <c r="L59" s="47">
        <v>75</v>
      </c>
      <c r="M59" s="37">
        <v>3</v>
      </c>
      <c r="N59" s="30" t="s">
        <v>118</v>
      </c>
    </row>
    <row r="60" spans="1:15">
      <c r="K60" s="3"/>
    </row>
    <row r="61" spans="1:15">
      <c r="D61" s="50">
        <v>13</v>
      </c>
      <c r="E61" s="50">
        <v>50</v>
      </c>
      <c r="F61">
        <v>15</v>
      </c>
      <c r="K61" s="3"/>
    </row>
    <row r="62" spans="1:15">
      <c r="D62" s="50">
        <v>41</v>
      </c>
      <c r="E62" s="50">
        <v>6070</v>
      </c>
      <c r="F62">
        <v>32</v>
      </c>
    </row>
    <row r="63" spans="1:15">
      <c r="E63" s="50">
        <v>80</v>
      </c>
      <c r="F63">
        <v>6</v>
      </c>
    </row>
  </sheetData>
  <mergeCells count="4">
    <mergeCell ref="M5:N5"/>
    <mergeCell ref="A3:L3"/>
    <mergeCell ref="A1:N1"/>
    <mergeCell ref="A2:N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</dc:creator>
  <cp:lastModifiedBy>DEDI</cp:lastModifiedBy>
  <dcterms:created xsi:type="dcterms:W3CDTF">2021-01-31T13:14:52Z</dcterms:created>
  <dcterms:modified xsi:type="dcterms:W3CDTF">2021-02-04T07:58:01Z</dcterms:modified>
</cp:coreProperties>
</file>