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BKD Erni\GENAP 2023-2024\Bidang A\Tesis\"/>
    </mc:Choice>
  </mc:AlternateContent>
  <xr:revisionPtr revIDLastSave="0" documentId="13_ncr:1_{74C632B7-BFC9-4318-9AB2-E700BDC7A36F}" xr6:coauthVersionLast="47" xr6:coauthVersionMax="47" xr10:uidLastSave="{00000000-0000-0000-0000-000000000000}"/>
  <bookViews>
    <workbookView xWindow="60" yWindow="30" windowWidth="20430" windowHeight="10770" firstSheet="2" activeTab="2" xr2:uid="{00000000-000D-0000-FFFF-FFFF00000000}"/>
  </bookViews>
  <sheets>
    <sheet name="FORM PENGISIAN" sheetId="1" r:id="rId1"/>
    <sheet name="DAFTAR HADIR" sheetId="2" r:id="rId2"/>
    <sheet name=" BERITA ACARA" sheetId="3" r:id="rId3"/>
    <sheet name="LEMBAR PENILAIAN" sheetId="4" r:id="rId4"/>
    <sheet name="REKAPITULASI NILAI" sheetId="5" r:id="rId5"/>
    <sheet name="TOTAL NILAI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15" i="6"/>
  <c r="F15" i="6"/>
  <c r="H15" i="6" s="1"/>
  <c r="H14" i="6"/>
  <c r="G14" i="6"/>
  <c r="F14" i="6"/>
  <c r="G13" i="6"/>
  <c r="F13" i="6"/>
  <c r="H13" i="6" s="1"/>
  <c r="G12" i="6"/>
  <c r="F12" i="6"/>
  <c r="H12" i="6" s="1"/>
  <c r="B12" i="6"/>
  <c r="D191" i="5"/>
  <c r="D190" i="5"/>
  <c r="C173" i="5"/>
  <c r="D135" i="5"/>
  <c r="D81" i="5"/>
  <c r="D80" i="5"/>
  <c r="C70" i="5"/>
  <c r="D25" i="5"/>
  <c r="D24" i="5"/>
  <c r="C14" i="5"/>
  <c r="H114" i="4"/>
  <c r="J106" i="4"/>
  <c r="I106" i="4"/>
  <c r="G106" i="4"/>
  <c r="H106" i="4" s="1"/>
  <c r="E106" i="4"/>
  <c r="F106" i="4" s="1"/>
  <c r="J105" i="4"/>
  <c r="I105" i="4"/>
  <c r="H105" i="4"/>
  <c r="G105" i="4"/>
  <c r="E105" i="4"/>
  <c r="F105" i="4" s="1"/>
  <c r="I104" i="4"/>
  <c r="J104" i="4" s="1"/>
  <c r="H104" i="4"/>
  <c r="G104" i="4"/>
  <c r="F104" i="4"/>
  <c r="E104" i="4"/>
  <c r="I103" i="4"/>
  <c r="J103" i="4" s="1"/>
  <c r="J107" i="4" s="1"/>
  <c r="G103" i="4"/>
  <c r="H103" i="4" s="1"/>
  <c r="F103" i="4"/>
  <c r="F107" i="4" s="1"/>
  <c r="E103" i="4"/>
  <c r="H86" i="4"/>
  <c r="H85" i="4"/>
  <c r="H84" i="4"/>
  <c r="I77" i="4"/>
  <c r="J77" i="4" s="1"/>
  <c r="G77" i="4"/>
  <c r="H77" i="4" s="1"/>
  <c r="F77" i="4"/>
  <c r="E77" i="4"/>
  <c r="J76" i="4"/>
  <c r="I76" i="4"/>
  <c r="G76" i="4"/>
  <c r="H76" i="4" s="1"/>
  <c r="E76" i="4"/>
  <c r="F76" i="4" s="1"/>
  <c r="J75" i="4"/>
  <c r="I75" i="4"/>
  <c r="H75" i="4"/>
  <c r="G75" i="4"/>
  <c r="E75" i="4"/>
  <c r="F75" i="4" s="1"/>
  <c r="I74" i="4"/>
  <c r="J74" i="4" s="1"/>
  <c r="J78" i="4" s="1"/>
  <c r="H74" i="4"/>
  <c r="G74" i="4"/>
  <c r="F74" i="4"/>
  <c r="E74" i="4"/>
  <c r="H57" i="4"/>
  <c r="H56" i="4"/>
  <c r="I48" i="4"/>
  <c r="J48" i="4" s="1"/>
  <c r="H48" i="4"/>
  <c r="G48" i="4"/>
  <c r="F48" i="4"/>
  <c r="E48" i="4"/>
  <c r="I47" i="4"/>
  <c r="J47" i="4" s="1"/>
  <c r="G47" i="4"/>
  <c r="H47" i="4" s="1"/>
  <c r="F47" i="4"/>
  <c r="E47" i="4"/>
  <c r="J46" i="4"/>
  <c r="I46" i="4"/>
  <c r="G46" i="4"/>
  <c r="H46" i="4" s="1"/>
  <c r="E46" i="4"/>
  <c r="F46" i="4" s="1"/>
  <c r="J45" i="4"/>
  <c r="J49" i="4" s="1"/>
  <c r="I45" i="4"/>
  <c r="H45" i="4"/>
  <c r="G45" i="4"/>
  <c r="E45" i="4"/>
  <c r="F45" i="4" s="1"/>
  <c r="F49" i="4" s="1"/>
  <c r="C39" i="4"/>
  <c r="H27" i="4"/>
  <c r="J19" i="4"/>
  <c r="I19" i="4"/>
  <c r="H19" i="4"/>
  <c r="G19" i="4"/>
  <c r="E19" i="4"/>
  <c r="F19" i="4" s="1"/>
  <c r="I18" i="4"/>
  <c r="J18" i="4" s="1"/>
  <c r="H18" i="4"/>
  <c r="G18" i="4"/>
  <c r="F18" i="4"/>
  <c r="E18" i="4"/>
  <c r="I17" i="4"/>
  <c r="J17" i="4" s="1"/>
  <c r="G17" i="4"/>
  <c r="H17" i="4" s="1"/>
  <c r="F17" i="4"/>
  <c r="E17" i="4"/>
  <c r="J16" i="4"/>
  <c r="I16" i="4"/>
  <c r="G16" i="4"/>
  <c r="H16" i="4" s="1"/>
  <c r="H20" i="4" s="1"/>
  <c r="E16" i="4"/>
  <c r="F16" i="4" s="1"/>
  <c r="F20" i="4" s="1"/>
  <c r="I14" i="4"/>
  <c r="E14" i="4"/>
  <c r="F290" i="3"/>
  <c r="F289" i="3"/>
  <c r="B285" i="3"/>
  <c r="B248" i="3"/>
  <c r="A243" i="3"/>
  <c r="F214" i="3"/>
  <c r="B207" i="3"/>
  <c r="B173" i="3"/>
  <c r="B172" i="3"/>
  <c r="A165" i="3"/>
  <c r="F135" i="3"/>
  <c r="C135" i="3"/>
  <c r="F134" i="3"/>
  <c r="B129" i="3"/>
  <c r="B94" i="3"/>
  <c r="B93" i="3"/>
  <c r="B92" i="3"/>
  <c r="A87" i="3"/>
  <c r="H59" i="3"/>
  <c r="C58" i="3"/>
  <c r="F57" i="3"/>
  <c r="C57" i="3"/>
  <c r="F56" i="3"/>
  <c r="B17" i="3"/>
  <c r="D33" i="2"/>
  <c r="D31" i="2"/>
  <c r="D79" i="5" s="1"/>
  <c r="D29" i="2"/>
  <c r="B250" i="3" s="1"/>
  <c r="F24" i="2"/>
  <c r="B251" i="3" s="1"/>
  <c r="D24" i="2"/>
  <c r="C98" i="4" s="1"/>
  <c r="C24" i="2"/>
  <c r="C97" i="4" s="1"/>
  <c r="F23" i="2"/>
  <c r="D23" i="2"/>
  <c r="B171" i="3" s="1"/>
  <c r="C23" i="2"/>
  <c r="B170" i="3" s="1"/>
  <c r="F22" i="2"/>
  <c r="B95" i="3" s="1"/>
  <c r="D22" i="2"/>
  <c r="C64" i="5" s="1"/>
  <c r="C22" i="2"/>
  <c r="C63" i="5" s="1"/>
  <c r="F21" i="2"/>
  <c r="B18" i="3" s="1"/>
  <c r="D21" i="2"/>
  <c r="C9" i="5" s="1"/>
  <c r="C21" i="2"/>
  <c r="C8" i="5" s="1"/>
  <c r="D17" i="2"/>
  <c r="F292" i="3" s="1"/>
  <c r="C17" i="2"/>
  <c r="C181" i="5" s="1"/>
  <c r="D16" i="2"/>
  <c r="F213" i="3" s="1"/>
  <c r="C16" i="2"/>
  <c r="C16" i="5" s="1"/>
  <c r="D15" i="2"/>
  <c r="F212" i="3" s="1"/>
  <c r="C15" i="2"/>
  <c r="G11" i="6" s="1"/>
  <c r="D14" i="2"/>
  <c r="G21" i="6" s="1"/>
  <c r="C14" i="2"/>
  <c r="G22" i="6" s="1"/>
  <c r="C10" i="2"/>
  <c r="C9" i="2"/>
  <c r="C8" i="2"/>
  <c r="L39" i="1"/>
  <c r="J39" i="1"/>
  <c r="L38" i="1"/>
  <c r="J38" i="1"/>
  <c r="L37" i="1"/>
  <c r="J37" i="1"/>
  <c r="L36" i="1"/>
  <c r="J36" i="1"/>
  <c r="N35" i="1"/>
  <c r="M35" i="1"/>
  <c r="N30" i="1"/>
  <c r="M30" i="1"/>
  <c r="L30" i="1"/>
  <c r="K30" i="1"/>
  <c r="N24" i="1"/>
  <c r="M24" i="1"/>
  <c r="L24" i="1"/>
  <c r="L22" i="1"/>
  <c r="V18" i="1"/>
  <c r="U18" i="1"/>
  <c r="T18" i="1"/>
  <c r="R18" i="1"/>
  <c r="Q18" i="1"/>
  <c r="P18" i="1"/>
  <c r="N18" i="1"/>
  <c r="M18" i="1"/>
  <c r="L18" i="1"/>
  <c r="K18" i="1"/>
  <c r="V12" i="1"/>
  <c r="U12" i="1"/>
  <c r="T12" i="1"/>
  <c r="R12" i="1"/>
  <c r="Q12" i="1"/>
  <c r="P12" i="1"/>
  <c r="N12" i="1"/>
  <c r="M12" i="1"/>
  <c r="L12" i="1"/>
  <c r="T10" i="1"/>
  <c r="P10" i="1"/>
  <c r="L10" i="1"/>
  <c r="E50" i="4" l="1"/>
  <c r="F50" i="4"/>
  <c r="E69" i="5" s="1"/>
  <c r="J79" i="4"/>
  <c r="E126" i="5" s="1"/>
  <c r="I79" i="4"/>
  <c r="H49" i="4"/>
  <c r="F108" i="4"/>
  <c r="E179" i="5" s="1"/>
  <c r="E108" i="4"/>
  <c r="H107" i="4"/>
  <c r="F21" i="4"/>
  <c r="E14" i="5" s="1"/>
  <c r="E21" i="4"/>
  <c r="J50" i="4"/>
  <c r="E71" i="5" s="1"/>
  <c r="I50" i="4"/>
  <c r="J108" i="4"/>
  <c r="E181" i="5" s="1"/>
  <c r="I108" i="4"/>
  <c r="H21" i="4"/>
  <c r="E15" i="5" s="1"/>
  <c r="G21" i="4"/>
  <c r="F78" i="4"/>
  <c r="J20" i="4"/>
  <c r="H78" i="4"/>
  <c r="I101" i="4"/>
  <c r="C126" i="5"/>
  <c r="D34" i="2"/>
  <c r="C290" i="3"/>
  <c r="G14" i="4"/>
  <c r="C40" i="4"/>
  <c r="H58" i="4"/>
  <c r="D82" i="5"/>
  <c r="C174" i="5"/>
  <c r="C12" i="6"/>
  <c r="B13" i="6"/>
  <c r="B15" i="3"/>
  <c r="C211" i="3"/>
  <c r="E43" i="4"/>
  <c r="C68" i="4"/>
  <c r="H113" i="4"/>
  <c r="C15" i="5"/>
  <c r="D26" i="5"/>
  <c r="C71" i="5"/>
  <c r="C118" i="5"/>
  <c r="C179" i="5"/>
  <c r="D189" i="5"/>
  <c r="C13" i="6"/>
  <c r="B14" i="6"/>
  <c r="B16" i="3"/>
  <c r="F136" i="3"/>
  <c r="F211" i="3"/>
  <c r="B249" i="3"/>
  <c r="C291" i="3"/>
  <c r="G43" i="4"/>
  <c r="C69" i="4"/>
  <c r="H87" i="4"/>
  <c r="D27" i="5"/>
  <c r="C119" i="5"/>
  <c r="C14" i="6"/>
  <c r="B15" i="6"/>
  <c r="F58" i="3"/>
  <c r="C212" i="3"/>
  <c r="F291" i="3"/>
  <c r="H26" i="4"/>
  <c r="I43" i="4"/>
  <c r="E72" i="4"/>
  <c r="H115" i="4"/>
  <c r="C124" i="5"/>
  <c r="D134" i="5"/>
  <c r="C180" i="5"/>
  <c r="C15" i="6"/>
  <c r="G19" i="6"/>
  <c r="F59" i="3"/>
  <c r="C133" i="3"/>
  <c r="G72" i="4"/>
  <c r="H116" i="4"/>
  <c r="D192" i="5"/>
  <c r="B52" i="3"/>
  <c r="F133" i="3"/>
  <c r="C213" i="3"/>
  <c r="C10" i="4"/>
  <c r="H28" i="4"/>
  <c r="H55" i="4"/>
  <c r="I72" i="4"/>
  <c r="E101" i="4"/>
  <c r="C69" i="5"/>
  <c r="C125" i="5"/>
  <c r="D136" i="5"/>
  <c r="F11" i="6"/>
  <c r="C56" i="3"/>
  <c r="C134" i="3"/>
  <c r="C289" i="3"/>
  <c r="C11" i="4"/>
  <c r="H29" i="4"/>
  <c r="G101" i="4"/>
  <c r="D137" i="5"/>
  <c r="F79" i="4" l="1"/>
  <c r="E124" i="5" s="1"/>
  <c r="E127" i="5" s="1"/>
  <c r="E128" i="5" s="1"/>
  <c r="D14" i="6" s="1"/>
  <c r="E14" i="6" s="1"/>
  <c r="I14" i="6" s="1"/>
  <c r="J14" i="6" s="1"/>
  <c r="E79" i="4"/>
  <c r="H108" i="4"/>
  <c r="E180" i="5" s="1"/>
  <c r="E182" i="5" s="1"/>
  <c r="E183" i="5" s="1"/>
  <c r="D15" i="6" s="1"/>
  <c r="E15" i="6" s="1"/>
  <c r="I15" i="6" s="1"/>
  <c r="J15" i="6" s="1"/>
  <c r="G108" i="4"/>
  <c r="H50" i="4"/>
  <c r="E70" i="5" s="1"/>
  <c r="E72" i="5" s="1"/>
  <c r="E73" i="5" s="1"/>
  <c r="D13" i="6" s="1"/>
  <c r="E13" i="6" s="1"/>
  <c r="I13" i="6" s="1"/>
  <c r="J13" i="6" s="1"/>
  <c r="G50" i="4"/>
  <c r="H79" i="4"/>
  <c r="E125" i="5" s="1"/>
  <c r="G79" i="4"/>
  <c r="J21" i="4"/>
  <c r="E16" i="5" s="1"/>
  <c r="E17" i="5" s="1"/>
  <c r="E18" i="5" s="1"/>
  <c r="D12" i="6" s="1"/>
  <c r="E12" i="6" s="1"/>
  <c r="I12" i="6" s="1"/>
  <c r="J12" i="6" s="1"/>
  <c r="I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3" authorId="0" shapeId="0" xr:uid="{00000000-0006-0000-0000-000001000000}">
      <text>
        <r>
          <rPr>
            <sz val="10"/>
            <color rgb="FF000000"/>
            <rFont val="Arial"/>
            <scheme val="minor"/>
          </rPr>
          <t>catatan: untu memasukan tandatangan, klik kolom tanda tangan, trus klik menu sisipkan yg ada di atas sebelah kiri, lalu pilih gambar, trus pilih sisipkan gambar didalam sel, trus upload.
	-sigit prayitno</t>
        </r>
      </text>
    </comment>
  </commentList>
</comments>
</file>

<file path=xl/sharedStrings.xml><?xml version="1.0" encoding="utf-8"?>
<sst xmlns="http://schemas.openxmlformats.org/spreadsheetml/2006/main" count="449" uniqueCount="136">
  <si>
    <t>FORMAT PENGISIAN TANDA TANGAN, WAKTU UJIAN, 
DAN JUDUL PROPOSAL T.A 2023-2024 GENAP</t>
  </si>
  <si>
    <t>FORMAT PENGISIAN / PEMBERIAN NILAI PROPOSAL (70%) &amp;  BIMBINGAN (30%) 
T.A 2023-2024 GENAP</t>
  </si>
  <si>
    <t>A. DRAF PENGISIAN DAFTAR HADIR</t>
  </si>
  <si>
    <t>B. DRAF PENGISIAN WAKTU UJIAN</t>
  </si>
  <si>
    <t>C. DRAF PENGISIAN NILAI PROPOSAL</t>
  </si>
  <si>
    <t>NO</t>
  </si>
  <si>
    <t>ASPEK YANG DINILAI</t>
  </si>
  <si>
    <t>BOBOT (N)</t>
  </si>
  <si>
    <t>NAMA MAHASISWA Ke- 1</t>
  </si>
  <si>
    <t>NAMA MAHASISWA Ke- 2</t>
  </si>
  <si>
    <t>NAMA MAHASISWA Ke- 3</t>
  </si>
  <si>
    <r>
      <rPr>
        <b/>
        <sz val="10"/>
        <color theme="1"/>
        <rFont val="Arial"/>
      </rPr>
      <t xml:space="preserve">(Isi/ (sisipkan gambar dalam sel) di kolom </t>
    </r>
    <r>
      <rPr>
        <b/>
        <sz val="10"/>
        <color theme="1"/>
        <rFont val="Arial"/>
      </rPr>
      <t xml:space="preserve">Tanda-tangan </t>
    </r>
    <r>
      <rPr>
        <b/>
        <sz val="10"/>
        <color theme="1"/>
        <rFont val="Arial"/>
      </rPr>
      <t>warna kuning di bawah ini)</t>
    </r>
  </si>
  <si>
    <t>(Isi jadwal pelaksanaan ujian di kolom warna kuning dibawah ini)</t>
  </si>
  <si>
    <t>1. Daftar nama pembimbing dan penguji:</t>
  </si>
  <si>
    <t>PEMBERI NILAI</t>
  </si>
  <si>
    <t>No</t>
  </si>
  <si>
    <t>Nama Pembimbing/Penguji</t>
  </si>
  <si>
    <t>Tanda-tangan</t>
  </si>
  <si>
    <t>Nilai</t>
  </si>
  <si>
    <t>Dr. ErniRita, S.Kep., Ns., M.Epid</t>
  </si>
  <si>
    <t>Hari / tanggal</t>
  </si>
  <si>
    <t xml:space="preserve">Isi dan bobot proposal </t>
  </si>
  <si>
    <t xml:space="preserve">Awaliah, M.Kep., Sp.Kep.An </t>
  </si>
  <si>
    <t/>
  </si>
  <si>
    <t>Waktu</t>
  </si>
  <si>
    <t xml:space="preserve">13.30 </t>
  </si>
  <si>
    <t>Penyajian isi proposal tesis secara lisan</t>
  </si>
  <si>
    <t>Dr. Nyimas Heny P, M.Kep., Sp.Kep.An</t>
  </si>
  <si>
    <t>Tempat</t>
  </si>
  <si>
    <t>Ruangan 202</t>
  </si>
  <si>
    <t>Kemampuan mempertahankan isi proposal tesis</t>
  </si>
  <si>
    <t>Anita Aprilia, M.Kep., Sp.Kep.An</t>
  </si>
  <si>
    <t>Kemampuan menjawab pertanyaan</t>
  </si>
  <si>
    <t>(Isi judul proposal mahasiswa di kolom kuning dibawah ini)</t>
  </si>
  <si>
    <r>
      <rPr>
        <b/>
        <sz val="11"/>
        <color theme="1"/>
        <rFont val="Arial"/>
      </rPr>
      <t xml:space="preserve">TOTAL = </t>
    </r>
    <r>
      <rPr>
        <b/>
        <sz val="9"/>
        <color theme="1"/>
        <rFont val="Arial"/>
      </rPr>
      <t xml:space="preserve"> </t>
    </r>
    <r>
      <rPr>
        <b/>
        <sz val="12"/>
        <color theme="1"/>
        <rFont val="Arial"/>
      </rPr>
      <t>∑</t>
    </r>
    <r>
      <rPr>
        <b/>
        <sz val="11"/>
        <color theme="1"/>
        <rFont val="Arial"/>
      </rPr>
      <t xml:space="preserve"> / N</t>
    </r>
  </si>
  <si>
    <t>2. Daftar nama mahasiswa</t>
  </si>
  <si>
    <t xml:space="preserve">Nama Mahasiswa </t>
  </si>
  <si>
    <t xml:space="preserve">NPM </t>
  </si>
  <si>
    <t>JUDUL PROPOSAL MAHASISWA</t>
  </si>
  <si>
    <t>Dayang Laily</t>
  </si>
  <si>
    <t>Pengaruh Senam Asma dan Latihan Pernafasan Buteyko terhadap Kebugaran Fisik dan Kekambuhan pada Remaja Penderita Asma di SMK Bina Medika Jakarta Timur</t>
  </si>
  <si>
    <t>NAMA MAHASISWA Ke- 4</t>
  </si>
  <si>
    <t>Istingah</t>
  </si>
  <si>
    <t>Zulkarnaini</t>
  </si>
  <si>
    <t>Pengaruh Hipnoterapi terhadap Tingkat Stres Remaja di Panti Harapan Remaja Jakarta Timur</t>
  </si>
  <si>
    <t>Risdo Pakpahan</t>
  </si>
  <si>
    <t>Peminatan :</t>
  </si>
  <si>
    <t>Keperawatan Anak</t>
  </si>
  <si>
    <t>Jakarta, 14 agustus 2024</t>
  </si>
  <si>
    <r>
      <rPr>
        <b/>
        <sz val="11"/>
        <color theme="1"/>
        <rFont val="Arial"/>
      </rPr>
      <t xml:space="preserve">TOTAL = </t>
    </r>
    <r>
      <rPr>
        <b/>
        <sz val="9"/>
        <color theme="1"/>
        <rFont val="Arial"/>
      </rPr>
      <t xml:space="preserve"> </t>
    </r>
    <r>
      <rPr>
        <b/>
        <sz val="12"/>
        <color theme="1"/>
        <rFont val="Arial"/>
      </rPr>
      <t>∑</t>
    </r>
    <r>
      <rPr>
        <b/>
        <sz val="11"/>
        <color theme="1"/>
        <rFont val="Arial"/>
      </rPr>
      <t xml:space="preserve"> / N</t>
    </r>
  </si>
  <si>
    <t>D. DRAF PENGISIAN BIMBINGAN PROPOSAL</t>
  </si>
  <si>
    <t>NILAI BIMBINGAN PROPOSAL (30%)</t>
  </si>
  <si>
    <t>CATATAN: PENGISIAN NILAI MENGGUNAKAN  ANGKA 0 - 100</t>
  </si>
  <si>
    <t>RENTANG NILAI YANG DIPAKAI SBB:</t>
  </si>
  <si>
    <t>PROGRAM STUDI MAGISTER KEPERAWATAN</t>
  </si>
  <si>
    <t>FAKULTAS ILMU KEPERAWATAN</t>
  </si>
  <si>
    <t>UNIVERSITAS MUHAMMADIYAH JAKARTA</t>
  </si>
  <si>
    <t>TAHUN AKADEMIK 2023/2024 GENAP</t>
  </si>
  <si>
    <t>DAFTAR HADIR PENGUJI UJI SIDANG PROPOSAL</t>
  </si>
  <si>
    <t>A. Daftar Hadir Pembimbing/Penguji</t>
  </si>
  <si>
    <t>B. Daftar Nama Mahasiswa</t>
  </si>
  <si>
    <t>Nama Mahasiswa</t>
  </si>
  <si>
    <t>Judul Tesis</t>
  </si>
  <si>
    <t>C. Konsentrasi/ Peminatan</t>
  </si>
  <si>
    <t>Ketua Sidang,</t>
  </si>
  <si>
    <t>BERITA ACARA UJI SIDANG PROPOSAL TESIS</t>
  </si>
  <si>
    <t>Yang bertanda tangan dibawah ini:</t>
  </si>
  <si>
    <t>Tim penguji Proposal Tesis Strata Dua (S2) Program Studi Magister Keperawatan Fakultas Ilmu
Keperawatan Universitas Muhammadiyah Jakarta yang diangkat dengan keputusan Dekan
Fakultas Ilmu Keperawatan Universitas Muhammadiyah Jakarta nomor: 0919/F.9-UMJ/VI/2024
tanggal, 27 Juni 2024  menerangkan dengan sesungguhnya bahwa:</t>
  </si>
  <si>
    <r>
      <rPr>
        <sz val="12"/>
        <color rgb="FF000000"/>
        <rFont val="Times New Roman"/>
      </rPr>
      <t xml:space="preserve">Nama Mhs </t>
    </r>
    <r>
      <rPr>
        <b/>
        <sz val="12"/>
        <color rgb="FF000000"/>
        <rFont val="Times New Roman"/>
      </rPr>
      <t>Ke-1</t>
    </r>
  </si>
  <si>
    <t>NPM</t>
  </si>
  <si>
    <t>Konsentrasi</t>
  </si>
  <si>
    <t>Oleh tim telah diberikan kesempatan untuk menempuh ujian Proposal Tesis sesuai dengan</t>
  </si>
  <si>
    <t>ketentuan/peraturan ujian yang berlaku.</t>
  </si>
  <si>
    <t>Ujian tersebut dilakukan secara terbuka, dipimpin oleh ketua Tim Ujian Proposal Tesis Program</t>
  </si>
  <si>
    <t>Studi Magister Keperawatan Fakultas Ilmu Keperawatan Universitas Muhammadiyah Jakarta</t>
  </si>
  <si>
    <t>pada tanggal 14  bulan  Agustus tahun 2024  pukul: 13.30 s.d  14.50  ruangan 2024</t>
  </si>
  <si>
    <t>bertempat di kampus FIK Universitas Muhammadiyah Jakarta Jalan Cempaka Putih</t>
  </si>
  <si>
    <t>Tengah 1/1 Jakarta Pusat, berlangsung selama ……..menit, serta dihadiri oleh Tim Penguji Tesis</t>
  </si>
  <si>
    <t>Penilaian Ujian meliputi:</t>
  </si>
  <si>
    <t>a. Isi dan bobot Proposal Tesis</t>
  </si>
  <si>
    <t>b. Penyajian isi Proposal Tesis secara lisan</t>
  </si>
  <si>
    <t>c. Kemampuan mempertahan isi Proposal Tesis</t>
  </si>
  <si>
    <t>d. Kemampuan menjawab pertanyaan</t>
  </si>
  <si>
    <t>Penilaian isi dan bobot Proposal Tesis mencakup:</t>
  </si>
  <si>
    <t>a. Keaslian</t>
  </si>
  <si>
    <t>b. Bobot permasalahan</t>
  </si>
  <si>
    <t>c. Landasan teori</t>
  </si>
  <si>
    <t>d. Metodologi penelitian</t>
  </si>
  <si>
    <t>e. Ketepatan cara pengumpulan dan analisa data</t>
  </si>
  <si>
    <t>f. Mata kuliah yang terkait dengan Tesisnya</t>
  </si>
  <si>
    <t>g. Nilai batas minimal 3 (70)</t>
  </si>
  <si>
    <t>Oleh Tim Penguji Proposal Tesis setelah penyelenggaraan ujian dimaksud, dinyatakan</t>
  </si>
  <si>
    <t>mahasiswa tersebut diatas:</t>
  </si>
  <si>
    <t>a. Lulus dengan nilai ………........: tanpa syarat</t>
  </si>
  <si>
    <t>b. Lulus dengan nilai ……….........: dengan syarat melakukan perbaikan Tesis, akan</t>
  </si>
  <si>
    <t>tetapi tidak perlu diuji ulang dan cukup dievaluasi oleh tim penguji Proposal Tesis</t>
  </si>
  <si>
    <t>c. Tidak lulus</t>
  </si>
  <si>
    <t>TIM PENGUJI PROPOSAL TESIS</t>
  </si>
  <si>
    <t>Pembimbing/Penguji</t>
  </si>
  <si>
    <r>
      <rPr>
        <sz val="12"/>
        <color rgb="FF000000"/>
        <rFont val="Times New Roman"/>
      </rPr>
      <t xml:space="preserve">Nama Mhs </t>
    </r>
    <r>
      <rPr>
        <b/>
        <sz val="12"/>
        <color rgb="FF000000"/>
        <rFont val="Times New Roman"/>
      </rPr>
      <t>Ke-2</t>
    </r>
  </si>
  <si>
    <t>pada tanggal ........ bulan ......................... tahun 2024  pukul: ........... s.d ......... ruangan ..........</t>
  </si>
  <si>
    <r>
      <rPr>
        <sz val="12"/>
        <color rgb="FF000000"/>
        <rFont val="Times New Roman"/>
      </rPr>
      <t xml:space="preserve">Nama Mhs </t>
    </r>
    <r>
      <rPr>
        <b/>
        <sz val="12"/>
        <color rgb="FF000000"/>
        <rFont val="Times New Roman"/>
      </rPr>
      <t>Ke-3</t>
    </r>
  </si>
  <si>
    <t>pada tanggal 14 bulan Agustus tahun 2024  pukul: 15.10 s.d ......... ruangan 202</t>
  </si>
  <si>
    <r>
      <rPr>
        <sz val="12"/>
        <color rgb="FF000000"/>
        <rFont val="Times New Roman"/>
      </rPr>
      <t xml:space="preserve">Nama Mhs </t>
    </r>
    <r>
      <rPr>
        <b/>
        <sz val="12"/>
        <color rgb="FF000000"/>
        <rFont val="Times New Roman"/>
      </rPr>
      <t>Ke-4</t>
    </r>
  </si>
  <si>
    <t>PENILAIAN UJI SIDANG PROPOSAL TESIS</t>
  </si>
  <si>
    <r>
      <rPr>
        <sz val="11"/>
        <color rgb="FF000000"/>
        <rFont val="Times New Roman"/>
      </rPr>
      <t>Nama Mhs</t>
    </r>
    <r>
      <rPr>
        <b/>
        <sz val="11"/>
        <color rgb="FF000000"/>
        <rFont val="Times New Roman"/>
      </rPr>
      <t xml:space="preserve"> Ke-1</t>
    </r>
  </si>
  <si>
    <t>Aspek yang dinilai</t>
  </si>
  <si>
    <t>Bobot</t>
  </si>
  <si>
    <t>Bobot Nilai</t>
  </si>
  <si>
    <t>Jumlah</t>
  </si>
  <si>
    <t>Total Nilai</t>
  </si>
  <si>
    <t>∑</t>
  </si>
  <si>
    <t>N</t>
  </si>
  <si>
    <t>Catatan:</t>
  </si>
  <si>
    <t>a. Nilai batas minimal 3 (70)</t>
  </si>
  <si>
    <t>Rentang nilai</t>
  </si>
  <si>
    <r>
      <rPr>
        <sz val="11"/>
        <color rgb="FF000000"/>
        <rFont val="Times New Roman"/>
      </rPr>
      <t>Nama Mhs</t>
    </r>
    <r>
      <rPr>
        <b/>
        <sz val="11"/>
        <color rgb="FF000000"/>
        <rFont val="Times New Roman"/>
      </rPr>
      <t xml:space="preserve"> Ke-2</t>
    </r>
  </si>
  <si>
    <r>
      <rPr>
        <sz val="11"/>
        <color rgb="FF000000"/>
        <rFont val="Times New Roman"/>
      </rPr>
      <t>Nama Mhs</t>
    </r>
    <r>
      <rPr>
        <b/>
        <sz val="11"/>
        <color rgb="FF000000"/>
        <rFont val="Times New Roman"/>
      </rPr>
      <t xml:space="preserve"> Ke-3</t>
    </r>
  </si>
  <si>
    <r>
      <rPr>
        <sz val="11"/>
        <color rgb="FF000000"/>
        <rFont val="Times New Roman"/>
      </rPr>
      <t>Nama Mhs</t>
    </r>
    <r>
      <rPr>
        <b/>
        <sz val="11"/>
        <color rgb="FF000000"/>
        <rFont val="Times New Roman"/>
      </rPr>
      <t xml:space="preserve"> Ke-4</t>
    </r>
  </si>
  <si>
    <t>REKAPITULASI PENILAIAN UJI SIDANG PROPOSAL TESIS</t>
  </si>
  <si>
    <r>
      <rPr>
        <sz val="12"/>
        <color rgb="FF000000"/>
        <rFont val="Times New Roman"/>
      </rPr>
      <t>Nama Mhs</t>
    </r>
    <r>
      <rPr>
        <b/>
        <sz val="12"/>
        <color rgb="FF000000"/>
        <rFont val="Times New Roman"/>
      </rPr>
      <t xml:space="preserve"> Ke-1</t>
    </r>
  </si>
  <si>
    <t>Nama Penguji</t>
  </si>
  <si>
    <t>Total</t>
  </si>
  <si>
    <t>Nilai Akhir = ( ∑/N )</t>
  </si>
  <si>
    <t>: Total Nilai</t>
  </si>
  <si>
    <t>: Jumlah Penguji</t>
  </si>
  <si>
    <r>
      <rPr>
        <sz val="12"/>
        <color rgb="FF000000"/>
        <rFont val="Times New Roman"/>
      </rPr>
      <t>Nama Mhs</t>
    </r>
    <r>
      <rPr>
        <b/>
        <sz val="12"/>
        <color rgb="FF000000"/>
        <rFont val="Times New Roman"/>
      </rPr>
      <t xml:space="preserve"> Ke-2</t>
    </r>
  </si>
  <si>
    <r>
      <rPr>
        <sz val="12"/>
        <color rgb="FF000000"/>
        <rFont val="Times New Roman"/>
      </rPr>
      <t>Nama Mhs</t>
    </r>
    <r>
      <rPr>
        <b/>
        <sz val="12"/>
        <color rgb="FF000000"/>
        <rFont val="Times New Roman"/>
      </rPr>
      <t xml:space="preserve"> Ke-3</t>
    </r>
  </si>
  <si>
    <r>
      <rPr>
        <sz val="12"/>
        <color rgb="FF000000"/>
        <rFont val="Times New Roman"/>
      </rPr>
      <t>Nama Mhs</t>
    </r>
    <r>
      <rPr>
        <b/>
        <sz val="12"/>
        <color rgb="FF000000"/>
        <rFont val="Times New Roman"/>
      </rPr>
      <t xml:space="preserve"> Ke-4</t>
    </r>
  </si>
  <si>
    <t>TAHUN AKADEMIK 2023/2024</t>
  </si>
  <si>
    <t>REKAP NILAI PROPOSAL TESIS MAHASISWA</t>
  </si>
  <si>
    <t>Total Nilai Proposal</t>
  </si>
  <si>
    <t>Huruf</t>
  </si>
  <si>
    <t>Ujian Proposal</t>
  </si>
  <si>
    <t>Bimbingan Proposal</t>
  </si>
  <si>
    <t xml:space="preserve">Nilai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</si>
</sst>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\ mmmm\ yyyy"/>
  </numFmts>
  <fonts count="2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32"/>
      <color rgb="FF000000"/>
      <name val="Times New Roman"/>
    </font>
    <font>
      <sz val="11"/>
      <color rgb="FF000000"/>
      <name val="Times New Roman"/>
    </font>
    <font>
      <b/>
      <sz val="47"/>
      <color rgb="FF000000"/>
      <name val="Times New Roman"/>
    </font>
    <font>
      <b/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5"/>
      <color theme="1"/>
      <name val="Arial"/>
      <scheme val="minor"/>
    </font>
    <font>
      <sz val="10"/>
      <name val="Arial"/>
    </font>
    <font>
      <b/>
      <sz val="11"/>
      <color theme="1"/>
      <name val="Arial"/>
      <scheme val="minor"/>
    </font>
    <font>
      <b/>
      <sz val="16"/>
      <color theme="1"/>
      <name val="Arial"/>
      <scheme val="minor"/>
    </font>
    <font>
      <sz val="12"/>
      <color theme="1"/>
      <name val="Arial"/>
      <scheme val="minor"/>
    </font>
    <font>
      <b/>
      <sz val="12"/>
      <color rgb="FF000000"/>
      <name val="Times New Roman"/>
    </font>
    <font>
      <sz val="13"/>
      <color theme="1"/>
      <name val="Arial"/>
      <scheme val="minor"/>
    </font>
    <font>
      <sz val="11"/>
      <color theme="1"/>
      <name val="Arial"/>
      <scheme val="minor"/>
    </font>
    <font>
      <sz val="12"/>
      <color rgb="FF000000"/>
      <name val="Times New Roman"/>
    </font>
    <font>
      <b/>
      <sz val="14"/>
      <color theme="1"/>
      <name val="Arial"/>
      <scheme val="minor"/>
    </font>
    <font>
      <sz val="10"/>
      <color theme="1"/>
      <name val="Times New Roman"/>
    </font>
    <font>
      <b/>
      <sz val="11"/>
      <color rgb="FF000000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b/>
      <sz val="14"/>
      <color rgb="FF000000"/>
      <name val="Times New Roman"/>
    </font>
    <font>
      <b/>
      <sz val="11"/>
      <color theme="1"/>
      <name val="Times New Roman"/>
    </font>
    <font>
      <b/>
      <sz val="10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2"/>
      <color theme="1"/>
      <name val="Arial"/>
    </font>
  </fonts>
  <fills count="2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999999"/>
        <bgColor rgb="FF999999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F4CCCC"/>
        <bgColor rgb="FFF4CCCC"/>
      </patternFill>
    </fill>
    <fill>
      <patternFill patternType="solid">
        <fgColor rgb="FFA2C4C9"/>
        <bgColor rgb="FFA2C4C9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B4A7D6"/>
        <bgColor rgb="FFB4A7D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6B8AF"/>
        <bgColor rgb="FFE6B8AF"/>
      </patternFill>
    </fill>
    <fill>
      <patternFill patternType="solid">
        <fgColor rgb="FFD0E0E3"/>
        <bgColor rgb="FFD0E0E3"/>
      </patternFill>
    </fill>
    <fill>
      <patternFill patternType="solid">
        <fgColor rgb="FFFF00FF"/>
        <bgColor rgb="FFFF00FF"/>
      </patternFill>
    </fill>
    <fill>
      <patternFill patternType="solid">
        <fgColor rgb="FFE06666"/>
        <bgColor rgb="FFE06666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5" fillId="0" borderId="0" xfId="0" applyFont="1"/>
    <xf numFmtId="0" fontId="11" fillId="11" borderId="6" xfId="0" applyFont="1" applyFill="1" applyBorder="1" applyAlignment="1">
      <alignment horizontal="left" vertical="center"/>
    </xf>
    <xf numFmtId="0" fontId="11" fillId="12" borderId="6" xfId="0" applyFont="1" applyFill="1" applyBorder="1" applyAlignment="1">
      <alignment horizontal="left" vertical="center"/>
    </xf>
    <xf numFmtId="0" fontId="11" fillId="13" borderId="6" xfId="0" applyFont="1" applyFill="1" applyBorder="1" applyAlignment="1">
      <alignment horizontal="left" vertical="center"/>
    </xf>
    <xf numFmtId="0" fontId="11" fillId="14" borderId="6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11" borderId="6" xfId="0" applyFont="1" applyFill="1" applyBorder="1" applyAlignment="1">
      <alignment horizontal="left" vertical="center"/>
    </xf>
    <xf numFmtId="0" fontId="1" fillId="15" borderId="6" xfId="0" applyFont="1" applyFill="1" applyBorder="1" applyAlignment="1">
      <alignment horizontal="center" vertical="center"/>
    </xf>
    <xf numFmtId="164" fontId="15" fillId="15" borderId="6" xfId="0" applyNumberFormat="1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6" fillId="15" borderId="6" xfId="0" applyFont="1" applyFill="1" applyBorder="1" applyAlignment="1">
      <alignment horizontal="center" vertical="center"/>
    </xf>
    <xf numFmtId="0" fontId="16" fillId="16" borderId="6" xfId="0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left" vertical="center"/>
    </xf>
    <xf numFmtId="0" fontId="1" fillId="15" borderId="6" xfId="0" quotePrefix="1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vertical="center"/>
    </xf>
    <xf numFmtId="0" fontId="14" fillId="13" borderId="6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" fillId="17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18" borderId="6" xfId="0" applyFont="1" applyFill="1" applyBorder="1" applyAlignment="1">
      <alignment horizontal="left" vertical="center"/>
    </xf>
    <xf numFmtId="0" fontId="11" fillId="15" borderId="0" xfId="0" applyFont="1" applyFill="1" applyAlignment="1">
      <alignment horizontal="left" vertical="center"/>
    </xf>
    <xf numFmtId="0" fontId="1" fillId="12" borderId="6" xfId="0" applyFont="1" applyFill="1" applyBorder="1" applyAlignment="1">
      <alignment horizontal="left" vertical="center"/>
    </xf>
    <xf numFmtId="0" fontId="1" fillId="15" borderId="0" xfId="0" applyFont="1" applyFill="1" applyAlignment="1">
      <alignment horizontal="center" vertical="center"/>
    </xf>
    <xf numFmtId="0" fontId="1" fillId="15" borderId="0" xfId="0" applyFont="1" applyFill="1" applyAlignment="1">
      <alignment horizontal="left" vertical="center"/>
    </xf>
    <xf numFmtId="0" fontId="14" fillId="15" borderId="0" xfId="0" applyFont="1" applyFill="1" applyAlignment="1">
      <alignment horizontal="left" vertical="center"/>
    </xf>
    <xf numFmtId="0" fontId="11" fillId="15" borderId="0" xfId="0" applyFont="1" applyFill="1" applyAlignment="1">
      <alignment horizontal="center" vertical="center"/>
    </xf>
    <xf numFmtId="0" fontId="16" fillId="15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15" borderId="0" xfId="0" applyFont="1" applyFill="1" applyAlignment="1">
      <alignment vertical="center"/>
    </xf>
    <xf numFmtId="0" fontId="7" fillId="15" borderId="0" xfId="0" applyFont="1" applyFill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7" fillId="15" borderId="6" xfId="0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/>
    </xf>
    <xf numFmtId="0" fontId="3" fillId="0" borderId="0" xfId="0" applyFont="1"/>
    <xf numFmtId="0" fontId="12" fillId="0" borderId="0" xfId="0" applyFont="1" applyAlignment="1">
      <alignment horizontal="center"/>
    </xf>
    <xf numFmtId="0" fontId="17" fillId="0" borderId="0" xfId="0" applyFont="1"/>
    <xf numFmtId="0" fontId="1" fillId="6" borderId="2" xfId="0" applyFont="1" applyFill="1" applyBorder="1"/>
    <xf numFmtId="0" fontId="12" fillId="6" borderId="3" xfId="0" applyFont="1" applyFill="1" applyBorder="1" applyAlignment="1">
      <alignment horizontal="center"/>
    </xf>
    <xf numFmtId="0" fontId="12" fillId="15" borderId="12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164" fontId="15" fillId="15" borderId="0" xfId="0" applyNumberFormat="1" applyFont="1" applyFill="1"/>
    <xf numFmtId="0" fontId="15" fillId="15" borderId="0" xfId="0" applyFont="1" applyFill="1"/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15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15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15" borderId="0" xfId="0" applyFont="1" applyFill="1"/>
    <xf numFmtId="0" fontId="3" fillId="0" borderId="0" xfId="0" applyFont="1" applyAlignment="1">
      <alignment horizontal="left"/>
    </xf>
    <xf numFmtId="0" fontId="15" fillId="0" borderId="0" xfId="0" applyFont="1" applyAlignment="1">
      <alignment vertical="top"/>
    </xf>
    <xf numFmtId="0" fontId="3" fillId="16" borderId="0" xfId="0" applyFont="1" applyFill="1"/>
    <xf numFmtId="0" fontId="18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18" borderId="2" xfId="0" applyFont="1" applyFill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20" fillId="0" borderId="0" xfId="0" applyFont="1"/>
    <xf numFmtId="0" fontId="3" fillId="18" borderId="4" xfId="0" applyFont="1" applyFill="1" applyBorder="1"/>
    <xf numFmtId="0" fontId="18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15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15" fillId="18" borderId="2" xfId="0" applyFont="1" applyFill="1" applyBorder="1" applyAlignment="1">
      <alignment horizontal="left"/>
    </xf>
    <xf numFmtId="0" fontId="18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15" borderId="14" xfId="0" applyFont="1" applyFill="1" applyBorder="1"/>
    <xf numFmtId="0" fontId="22" fillId="21" borderId="6" xfId="0" applyFont="1" applyFill="1" applyBorder="1" applyAlignment="1">
      <alignment horizontal="center"/>
    </xf>
    <xf numFmtId="9" fontId="22" fillId="21" borderId="6" xfId="0" applyNumberFormat="1" applyFont="1" applyFill="1" applyBorder="1" applyAlignment="1">
      <alignment horizontal="center"/>
    </xf>
    <xf numFmtId="0" fontId="22" fillId="11" borderId="6" xfId="0" applyFont="1" applyFill="1" applyBorder="1" applyAlignment="1">
      <alignment horizontal="left"/>
    </xf>
    <xf numFmtId="0" fontId="22" fillId="22" borderId="6" xfId="0" applyFont="1" applyFill="1" applyBorder="1" applyAlignment="1">
      <alignment horizontal="left"/>
    </xf>
    <xf numFmtId="9" fontId="22" fillId="21" borderId="7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2" fontId="20" fillId="15" borderId="6" xfId="0" applyNumberFormat="1" applyFont="1" applyFill="1" applyBorder="1" applyAlignment="1">
      <alignment horizontal="center" vertical="center"/>
    </xf>
    <xf numFmtId="0" fontId="20" fillId="15" borderId="6" xfId="0" applyFont="1" applyFill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15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/>
    <xf numFmtId="0" fontId="11" fillId="18" borderId="2" xfId="0" applyFont="1" applyFill="1" applyBorder="1" applyAlignment="1">
      <alignment horizontal="left" vertical="center"/>
    </xf>
    <xf numFmtId="0" fontId="8" fillId="0" borderId="4" xfId="0" applyFont="1" applyBorder="1"/>
    <xf numFmtId="0" fontId="11" fillId="12" borderId="2" xfId="0" applyFont="1" applyFill="1" applyBorder="1" applyAlignment="1">
      <alignment horizontal="left" vertical="center"/>
    </xf>
    <xf numFmtId="0" fontId="11" fillId="15" borderId="0" xfId="0" applyFont="1" applyFill="1" applyAlignment="1">
      <alignment horizontal="left" vertical="center"/>
    </xf>
    <xf numFmtId="0" fontId="1" fillId="3" borderId="0" xfId="0" applyFont="1" applyFill="1"/>
    <xf numFmtId="0" fontId="6" fillId="0" borderId="1" xfId="0" applyFont="1" applyBorder="1" applyAlignment="1">
      <alignment horizontal="center" vertical="center"/>
    </xf>
    <xf numFmtId="0" fontId="8" fillId="0" borderId="7" xfId="0" applyFont="1" applyBorder="1"/>
    <xf numFmtId="0" fontId="11" fillId="15" borderId="0" xfId="0" applyFont="1" applyFill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1" fillId="17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9" fillId="19" borderId="0" xfId="0" applyFont="1" applyFill="1"/>
    <xf numFmtId="0" fontId="6" fillId="0" borderId="8" xfId="0" applyFont="1" applyBorder="1" applyAlignment="1">
      <alignment vertical="center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9" fillId="15" borderId="2" xfId="0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/>
    <xf numFmtId="0" fontId="4" fillId="4" borderId="0" xfId="0" applyFont="1" applyFill="1" applyAlignment="1">
      <alignment horizontal="center" vertical="center" wrapText="1"/>
    </xf>
    <xf numFmtId="0" fontId="5" fillId="5" borderId="0" xfId="0" applyFont="1" applyFill="1"/>
    <xf numFmtId="0" fontId="1" fillId="6" borderId="0" xfId="0" applyFont="1" applyFill="1"/>
    <xf numFmtId="0" fontId="1" fillId="15" borderId="0" xfId="0" applyFont="1" applyFill="1"/>
    <xf numFmtId="0" fontId="7" fillId="0" borderId="1" xfId="0" applyFont="1" applyBorder="1" applyAlignment="1">
      <alignment horizontal="center" vertical="center" textRotation="90"/>
    </xf>
    <xf numFmtId="0" fontId="8" fillId="0" borderId="5" xfId="0" applyFont="1" applyBorder="1"/>
    <xf numFmtId="0" fontId="6" fillId="0" borderId="2" xfId="0" applyFont="1" applyBorder="1" applyAlignment="1">
      <alignment horizontal="left" vertical="center"/>
    </xf>
    <xf numFmtId="0" fontId="8" fillId="0" borderId="3" xfId="0" applyFont="1" applyBorder="1"/>
    <xf numFmtId="0" fontId="10" fillId="1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6" fillId="15" borderId="0" xfId="0" applyFont="1" applyFill="1" applyAlignment="1">
      <alignment horizontal="left" vertical="center"/>
    </xf>
    <xf numFmtId="0" fontId="10" fillId="15" borderId="0" xfId="0" applyFont="1" applyFill="1" applyAlignment="1">
      <alignment horizontal="center" vertical="center"/>
    </xf>
    <xf numFmtId="0" fontId="5" fillId="7" borderId="0" xfId="0" applyFont="1" applyFill="1"/>
    <xf numFmtId="0" fontId="14" fillId="15" borderId="2" xfId="0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4" fillId="16" borderId="2" xfId="0" applyFont="1" applyFill="1" applyBorder="1" applyAlignment="1">
      <alignment horizontal="left" vertical="center" wrapText="1"/>
    </xf>
    <xf numFmtId="0" fontId="14" fillId="15" borderId="0" xfId="0" applyFont="1" applyFill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0" fillId="9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5" fillId="8" borderId="0" xfId="0" applyFont="1" applyFill="1"/>
    <xf numFmtId="0" fontId="15" fillId="0" borderId="0" xfId="0" applyFont="1" applyAlignment="1">
      <alignment horizontal="left"/>
    </xf>
    <xf numFmtId="0" fontId="1" fillId="0" borderId="0" xfId="0" applyFont="1"/>
    <xf numFmtId="0" fontId="12" fillId="0" borderId="0" xfId="0" applyFont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5" fillId="16" borderId="0" xfId="0" applyFont="1" applyFill="1"/>
    <xf numFmtId="0" fontId="15" fillId="0" borderId="0" xfId="0" applyFont="1"/>
    <xf numFmtId="0" fontId="18" fillId="0" borderId="8" xfId="0" applyFont="1" applyBorder="1" applyAlignment="1">
      <alignment horizontal="center"/>
    </xf>
    <xf numFmtId="0" fontId="8" fillId="0" borderId="13" xfId="0" applyFont="1" applyBorder="1"/>
    <xf numFmtId="0" fontId="12" fillId="0" borderId="13" xfId="0" applyFont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3" fillId="15" borderId="0" xfId="0" applyFont="1" applyFill="1" applyAlignment="1">
      <alignment horizontal="left" vertical="top" wrapText="1"/>
    </xf>
    <xf numFmtId="0" fontId="19" fillId="16" borderId="0" xfId="0" applyFont="1" applyFill="1"/>
    <xf numFmtId="0" fontId="15" fillId="0" borderId="0" xfId="0" applyFont="1" applyAlignment="1">
      <alignment vertical="top"/>
    </xf>
    <xf numFmtId="0" fontId="3" fillId="18" borderId="2" xfId="0" applyFont="1" applyFill="1" applyBorder="1" applyAlignment="1">
      <alignment horizontal="left"/>
    </xf>
    <xf numFmtId="0" fontId="18" fillId="12" borderId="2" xfId="0" applyFont="1" applyFill="1" applyBorder="1" applyAlignment="1">
      <alignment horizontal="left" vertical="center"/>
    </xf>
    <xf numFmtId="0" fontId="18" fillId="13" borderId="2" xfId="0" applyFont="1" applyFill="1" applyBorder="1" applyAlignment="1">
      <alignment horizontal="left" vertical="center"/>
    </xf>
    <xf numFmtId="0" fontId="1" fillId="0" borderId="13" xfId="0" applyFont="1" applyBorder="1"/>
    <xf numFmtId="0" fontId="18" fillId="0" borderId="1" xfId="0" applyFont="1" applyBorder="1" applyAlignment="1">
      <alignment horizontal="center" vertical="center"/>
    </xf>
    <xf numFmtId="0" fontId="18" fillId="11" borderId="2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18" fillId="20" borderId="1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9" fillId="0" borderId="0" xfId="0" applyFont="1"/>
    <xf numFmtId="0" fontId="3" fillId="0" borderId="2" xfId="0" applyFont="1" applyBorder="1" applyAlignment="1">
      <alignment vertical="center"/>
    </xf>
    <xf numFmtId="0" fontId="18" fillId="14" borderId="2" xfId="0" applyFont="1" applyFill="1" applyBorder="1" applyAlignment="1">
      <alignment horizontal="left" vertical="center"/>
    </xf>
    <xf numFmtId="0" fontId="17" fillId="0" borderId="0" xfId="0" applyFont="1"/>
    <xf numFmtId="0" fontId="15" fillId="18" borderId="2" xfId="0" applyFont="1" applyFill="1" applyBorder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21" fillId="21" borderId="3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13</xdr:row>
      <xdr:rowOff>504825</xdr:rowOff>
    </xdr:from>
    <xdr:ext cx="914400" cy="400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00025" cy="200025"/>
    <xdr:pic>
      <xdr:nvPicPr>
        <xdr:cNvPr id="3" name="image9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962025" cy="504825"/>
    <xdr:pic>
      <xdr:nvPicPr>
        <xdr:cNvPr id="4" name="image5.png" title="Gamba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</xdr:row>
      <xdr:rowOff>0</xdr:rowOff>
    </xdr:from>
    <xdr:ext cx="638175" cy="504825"/>
    <xdr:pic>
      <xdr:nvPicPr>
        <xdr:cNvPr id="5" name="image8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</xdr:row>
      <xdr:rowOff>0</xdr:rowOff>
    </xdr:from>
    <xdr:ext cx="352425" cy="200025"/>
    <xdr:pic>
      <xdr:nvPicPr>
        <xdr:cNvPr id="6" name="image2.png" title="Gamba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36</xdr:row>
      <xdr:rowOff>0</xdr:rowOff>
    </xdr:from>
    <xdr:ext cx="409575" cy="419100"/>
    <xdr:pic>
      <xdr:nvPicPr>
        <xdr:cNvPr id="7" name="image7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" cy="2000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828675</xdr:colOff>
      <xdr:row>55</xdr:row>
      <xdr:rowOff>114300</xdr:rowOff>
    </xdr:from>
    <xdr:ext cx="1152525" cy="466725"/>
    <xdr:pic>
      <xdr:nvPicPr>
        <xdr:cNvPr id="2" name="image5.png" title="Gamba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90950" y="11039475"/>
          <a:ext cx="1152525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212</xdr:row>
      <xdr:rowOff>47625</xdr:rowOff>
    </xdr:from>
    <xdr:ext cx="800100" cy="466725"/>
    <xdr:pic>
      <xdr:nvPicPr>
        <xdr:cNvPr id="3" name="image6.png" title="Gambar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209551</xdr:colOff>
      <xdr:row>56</xdr:row>
      <xdr:rowOff>66675</xdr:rowOff>
    </xdr:from>
    <xdr:ext cx="914400" cy="409575"/>
    <xdr:pic>
      <xdr:nvPicPr>
        <xdr:cNvPr id="4" name="image3.pn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10026" y="11591925"/>
          <a:ext cx="914400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104775</xdr:colOff>
      <xdr:row>211</xdr:row>
      <xdr:rowOff>85725</xdr:rowOff>
    </xdr:from>
    <xdr:ext cx="1009650" cy="333375"/>
    <xdr:pic>
      <xdr:nvPicPr>
        <xdr:cNvPr id="5" name="image4.png" title="Imag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210</xdr:row>
      <xdr:rowOff>0</xdr:rowOff>
    </xdr:from>
    <xdr:ext cx="1133475" cy="466725"/>
    <xdr:pic>
      <xdr:nvPicPr>
        <xdr:cNvPr id="9" name="image5.png" title="Gambar">
          <a:extLst>
            <a:ext uri="{FF2B5EF4-FFF2-40B4-BE49-F238E27FC236}">
              <a16:creationId xmlns:a16="http://schemas.microsoft.com/office/drawing/2014/main" id="{EC274542-E032-496D-B54C-E6B6418E21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00475" y="43853100"/>
          <a:ext cx="1133475" cy="4667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" cy="200025"/>
    <xdr:pic>
      <xdr:nvPicPr>
        <xdr:cNvPr id="2" name="image1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24</xdr:row>
      <xdr:rowOff>0</xdr:rowOff>
    </xdr:from>
    <xdr:ext cx="190500" cy="200025"/>
    <xdr:pic>
      <xdr:nvPicPr>
        <xdr:cNvPr id="3" name="image7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29</xdr:row>
      <xdr:rowOff>0</xdr:rowOff>
    </xdr:from>
    <xdr:ext cx="200025" cy="200025"/>
    <xdr:pic>
      <xdr:nvPicPr>
        <xdr:cNvPr id="4" name="image12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53</xdr:row>
      <xdr:rowOff>0</xdr:rowOff>
    </xdr:from>
    <xdr:ext cx="190500" cy="200025"/>
    <xdr:pic>
      <xdr:nvPicPr>
        <xdr:cNvPr id="5" name="image7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58</xdr:row>
      <xdr:rowOff>0</xdr:rowOff>
    </xdr:from>
    <xdr:ext cx="200025" cy="200025"/>
    <xdr:pic>
      <xdr:nvPicPr>
        <xdr:cNvPr id="6" name="image12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82</xdr:row>
      <xdr:rowOff>0</xdr:rowOff>
    </xdr:from>
    <xdr:ext cx="190500" cy="200025"/>
    <xdr:pic>
      <xdr:nvPicPr>
        <xdr:cNvPr id="7" name="image7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87</xdr:row>
      <xdr:rowOff>0</xdr:rowOff>
    </xdr:from>
    <xdr:ext cx="200025" cy="200025"/>
    <xdr:pic>
      <xdr:nvPicPr>
        <xdr:cNvPr id="8" name="image12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111</xdr:row>
      <xdr:rowOff>0</xdr:rowOff>
    </xdr:from>
    <xdr:ext cx="190500" cy="200025"/>
    <xdr:pic>
      <xdr:nvPicPr>
        <xdr:cNvPr id="9" name="image7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27</xdr:row>
      <xdr:rowOff>0</xdr:rowOff>
    </xdr:from>
    <xdr:ext cx="1133475" cy="466725"/>
    <xdr:pic>
      <xdr:nvPicPr>
        <xdr:cNvPr id="11" name="image5.png" title="Gambar">
          <a:extLst>
            <a:ext uri="{FF2B5EF4-FFF2-40B4-BE49-F238E27FC236}">
              <a16:creationId xmlns:a16="http://schemas.microsoft.com/office/drawing/2014/main" id="{2609B3AD-64B9-4937-87CF-3C38218ED7D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43750" y="6134100"/>
          <a:ext cx="1133475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56</xdr:row>
      <xdr:rowOff>0</xdr:rowOff>
    </xdr:from>
    <xdr:ext cx="1133475" cy="466725"/>
    <xdr:pic>
      <xdr:nvPicPr>
        <xdr:cNvPr id="13" name="image5.png" title="Gambar">
          <a:extLst>
            <a:ext uri="{FF2B5EF4-FFF2-40B4-BE49-F238E27FC236}">
              <a16:creationId xmlns:a16="http://schemas.microsoft.com/office/drawing/2014/main" id="{E865494D-D3C7-45D2-B2D0-9FFBB2333B2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43750" y="13144500"/>
          <a:ext cx="1133475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85</xdr:row>
      <xdr:rowOff>0</xdr:rowOff>
    </xdr:from>
    <xdr:ext cx="1133475" cy="466725"/>
    <xdr:pic>
      <xdr:nvPicPr>
        <xdr:cNvPr id="15" name="image5.png" title="Gambar">
          <a:extLst>
            <a:ext uri="{FF2B5EF4-FFF2-40B4-BE49-F238E27FC236}">
              <a16:creationId xmlns:a16="http://schemas.microsoft.com/office/drawing/2014/main" id="{486A60B5-5F49-4190-A386-2B4C3DCD5B0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43750" y="20154900"/>
          <a:ext cx="1133475" cy="4667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025" cy="200025"/>
    <xdr:pic>
      <xdr:nvPicPr>
        <xdr:cNvPr id="2" name="image10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55</xdr:row>
      <xdr:rowOff>0</xdr:rowOff>
    </xdr:from>
    <xdr:ext cx="200025" cy="20002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110</xdr:row>
      <xdr:rowOff>0</xdr:rowOff>
    </xdr:from>
    <xdr:ext cx="200025" cy="200025"/>
    <xdr:pic>
      <xdr:nvPicPr>
        <xdr:cNvPr id="4" name="image10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165</xdr:row>
      <xdr:rowOff>0</xdr:rowOff>
    </xdr:from>
    <xdr:ext cx="200025" cy="200025"/>
    <xdr:pic>
      <xdr:nvPicPr>
        <xdr:cNvPr id="5" name="image10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25</xdr:row>
      <xdr:rowOff>0</xdr:rowOff>
    </xdr:from>
    <xdr:ext cx="1133475" cy="466725"/>
    <xdr:pic>
      <xdr:nvPicPr>
        <xdr:cNvPr id="7" name="image5.png" title="Gambar">
          <a:extLst>
            <a:ext uri="{FF2B5EF4-FFF2-40B4-BE49-F238E27FC236}">
              <a16:creationId xmlns:a16="http://schemas.microsoft.com/office/drawing/2014/main" id="{1D9EA217-01F0-4E12-A783-CDF07884C32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4250" y="6429375"/>
          <a:ext cx="1133475" cy="4667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0025" cy="200025"/>
    <xdr:pic>
      <xdr:nvPicPr>
        <xdr:cNvPr id="2" name="image1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133350</xdr:colOff>
      <xdr:row>20</xdr:row>
      <xdr:rowOff>333375</xdr:rowOff>
    </xdr:from>
    <xdr:ext cx="1133475" cy="466725"/>
    <xdr:pic>
      <xdr:nvPicPr>
        <xdr:cNvPr id="4" name="image5.png" title="Gambar">
          <a:extLst>
            <a:ext uri="{FF2B5EF4-FFF2-40B4-BE49-F238E27FC236}">
              <a16:creationId xmlns:a16="http://schemas.microsoft.com/office/drawing/2014/main" id="{62860981-8027-4C06-BB5C-16A4DA5B490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14975" y="4933950"/>
          <a:ext cx="1133475" cy="466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</sheetPr>
  <dimension ref="A1:W41"/>
  <sheetViews>
    <sheetView topLeftCell="A26" workbookViewId="0">
      <selection sqref="A1:A7"/>
    </sheetView>
  </sheetViews>
  <sheetFormatPr defaultColWidth="12.5703125" defaultRowHeight="15.75" customHeight="1" x14ac:dyDescent="0.2"/>
  <cols>
    <col min="2" max="2" width="32.42578125" customWidth="1"/>
    <col min="3" max="3" width="20.85546875" customWidth="1"/>
    <col min="4" max="4" width="6.28515625" customWidth="1"/>
    <col min="7" max="7" width="52.5703125" customWidth="1"/>
    <col min="8" max="8" width="6.5703125" customWidth="1"/>
    <col min="10" max="10" width="28.5703125" customWidth="1"/>
    <col min="11" max="11" width="4.85546875" customWidth="1"/>
    <col min="12" max="14" width="32.42578125" customWidth="1"/>
    <col min="15" max="15" width="3.5703125" customWidth="1"/>
    <col min="16" max="18" width="32.42578125" customWidth="1"/>
    <col min="19" max="19" width="4.140625" customWidth="1"/>
    <col min="20" max="22" width="32.42578125" customWidth="1"/>
    <col min="23" max="23" width="3.85546875" customWidth="1"/>
  </cols>
  <sheetData>
    <row r="1" spans="1:23" ht="12.75" x14ac:dyDescent="0.2">
      <c r="A1" s="131"/>
      <c r="B1" s="132" t="s">
        <v>0</v>
      </c>
      <c r="C1" s="112"/>
      <c r="D1" s="112"/>
      <c r="E1" s="112"/>
      <c r="F1" s="112"/>
      <c r="G1" s="112"/>
      <c r="H1" s="133"/>
      <c r="I1" s="134" t="s">
        <v>1</v>
      </c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5.7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15.75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spans="1:23" ht="15.75" customHeight="1" x14ac:dyDescent="0.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5.75" customHeight="1" x14ac:dyDescent="0.2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</row>
    <row r="6" spans="1:23" ht="15.75" customHeight="1" x14ac:dyDescent="0.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</row>
    <row r="7" spans="1:23" ht="15.75" customHeight="1" x14ac:dyDescent="0.2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</row>
    <row r="8" spans="1:23" ht="12.75" x14ac:dyDescent="0.2">
      <c r="A8" s="135" t="s">
        <v>2</v>
      </c>
      <c r="B8" s="112"/>
      <c r="D8" s="136"/>
      <c r="E8" s="146" t="s">
        <v>3</v>
      </c>
      <c r="F8" s="112"/>
      <c r="G8" s="112"/>
      <c r="H8" s="112"/>
      <c r="I8" s="156" t="s">
        <v>4</v>
      </c>
      <c r="J8" s="112"/>
      <c r="K8" s="112"/>
      <c r="L8" s="112"/>
    </row>
    <row r="9" spans="1:23" x14ac:dyDescent="0.2">
      <c r="A9" s="1"/>
      <c r="D9" s="112"/>
      <c r="E9" s="1"/>
      <c r="H9" s="112"/>
      <c r="I9" s="118" t="s">
        <v>5</v>
      </c>
      <c r="J9" s="118" t="s">
        <v>6</v>
      </c>
      <c r="K9" s="138" t="s">
        <v>7</v>
      </c>
      <c r="L9" s="140" t="s">
        <v>8</v>
      </c>
      <c r="M9" s="141"/>
      <c r="N9" s="114"/>
      <c r="O9" s="136"/>
      <c r="P9" s="140" t="s">
        <v>9</v>
      </c>
      <c r="Q9" s="141"/>
      <c r="R9" s="114"/>
      <c r="S9" s="136"/>
      <c r="T9" s="140" t="s">
        <v>10</v>
      </c>
      <c r="U9" s="141"/>
      <c r="V9" s="114"/>
      <c r="W9" s="136"/>
    </row>
    <row r="10" spans="1:23" ht="20.25" x14ac:dyDescent="0.25">
      <c r="A10" s="2" t="s">
        <v>11</v>
      </c>
      <c r="D10" s="112"/>
      <c r="E10" s="3" t="s">
        <v>12</v>
      </c>
      <c r="H10" s="112"/>
      <c r="I10" s="139"/>
      <c r="J10" s="139"/>
      <c r="K10" s="139"/>
      <c r="L10" s="154" t="str">
        <f>B21</f>
        <v>Dayang Laily</v>
      </c>
      <c r="M10" s="141"/>
      <c r="N10" s="114"/>
      <c r="O10" s="112"/>
      <c r="P10" s="155" t="str">
        <f>B22</f>
        <v>Istingah</v>
      </c>
      <c r="Q10" s="141"/>
      <c r="R10" s="114"/>
      <c r="S10" s="112"/>
      <c r="T10" s="148" t="str">
        <f>B23</f>
        <v>Zulkarnaini</v>
      </c>
      <c r="U10" s="141"/>
      <c r="V10" s="114"/>
      <c r="W10" s="112"/>
    </row>
    <row r="11" spans="1:23" ht="15" x14ac:dyDescent="0.2">
      <c r="A11" s="4" t="s">
        <v>13</v>
      </c>
      <c r="D11" s="112"/>
      <c r="H11" s="112"/>
      <c r="I11" s="139"/>
      <c r="J11" s="139"/>
      <c r="K11" s="139"/>
      <c r="L11" s="149" t="s">
        <v>14</v>
      </c>
      <c r="M11" s="141"/>
      <c r="N11" s="114"/>
      <c r="O11" s="112"/>
      <c r="P11" s="149" t="s">
        <v>14</v>
      </c>
      <c r="Q11" s="141"/>
      <c r="R11" s="114"/>
      <c r="S11" s="112"/>
      <c r="T11" s="149" t="s">
        <v>14</v>
      </c>
      <c r="U11" s="141"/>
      <c r="V11" s="114"/>
      <c r="W11" s="112"/>
    </row>
    <row r="12" spans="1:23" ht="15" x14ac:dyDescent="0.2">
      <c r="D12" s="112"/>
      <c r="H12" s="112"/>
      <c r="I12" s="139"/>
      <c r="J12" s="139"/>
      <c r="K12" s="139"/>
      <c r="L12" s="5" t="str">
        <f>B14</f>
        <v>Dr. ErniRita, S.Kep., Ns., M.Epid</v>
      </c>
      <c r="M12" s="6" t="str">
        <f>B15</f>
        <v xml:space="preserve">Awaliah, M.Kep., Sp.Kep.An </v>
      </c>
      <c r="N12" s="7" t="str">
        <f>B16</f>
        <v>Dr. Nyimas Heny P, M.Kep., Sp.Kep.An</v>
      </c>
      <c r="O12" s="112"/>
      <c r="P12" s="5" t="str">
        <f>B14</f>
        <v>Dr. ErniRita, S.Kep., Ns., M.Epid</v>
      </c>
      <c r="Q12" s="6" t="str">
        <f>B15</f>
        <v xml:space="preserve">Awaliah, M.Kep., Sp.Kep.An </v>
      </c>
      <c r="R12" s="7" t="str">
        <f>B16</f>
        <v>Dr. Nyimas Heny P, M.Kep., Sp.Kep.An</v>
      </c>
      <c r="S12" s="112"/>
      <c r="T12" s="5" t="str">
        <f>B14</f>
        <v>Dr. ErniRita, S.Kep., Ns., M.Epid</v>
      </c>
      <c r="U12" s="6" t="str">
        <f>B15</f>
        <v xml:space="preserve">Awaliah, M.Kep., Sp.Kep.An </v>
      </c>
      <c r="V12" s="8" t="str">
        <f>B17</f>
        <v>Anita Aprilia, M.Kep., Sp.Kep.An</v>
      </c>
      <c r="W12" s="112"/>
    </row>
    <row r="13" spans="1:23" ht="16.5" x14ac:dyDescent="0.25">
      <c r="A13" s="9" t="s">
        <v>15</v>
      </c>
      <c r="B13" s="10" t="s">
        <v>16</v>
      </c>
      <c r="C13" s="10" t="s">
        <v>17</v>
      </c>
      <c r="D13" s="112"/>
      <c r="H13" s="112"/>
      <c r="I13" s="119"/>
      <c r="J13" s="119"/>
      <c r="K13" s="119"/>
      <c r="L13" s="11" t="s">
        <v>18</v>
      </c>
      <c r="M13" s="11" t="s">
        <v>18</v>
      </c>
      <c r="N13" s="11" t="s">
        <v>18</v>
      </c>
      <c r="O13" s="112"/>
      <c r="P13" s="12" t="s">
        <v>18</v>
      </c>
      <c r="Q13" s="12" t="s">
        <v>18</v>
      </c>
      <c r="R13" s="12" t="s">
        <v>18</v>
      </c>
      <c r="S13" s="112"/>
      <c r="T13" s="12" t="s">
        <v>18</v>
      </c>
      <c r="U13" s="12" t="s">
        <v>18</v>
      </c>
      <c r="V13" s="12" t="s">
        <v>18</v>
      </c>
      <c r="W13" s="112"/>
    </row>
    <row r="14" spans="1:23" ht="39.75" customHeight="1" x14ac:dyDescent="0.2">
      <c r="A14" s="13">
        <v>1</v>
      </c>
      <c r="B14" s="14" t="s">
        <v>19</v>
      </c>
      <c r="C14" s="15"/>
      <c r="D14" s="112"/>
      <c r="E14" s="152" t="s">
        <v>20</v>
      </c>
      <c r="F14" s="114"/>
      <c r="G14" s="16">
        <v>45518</v>
      </c>
      <c r="H14" s="112"/>
      <c r="I14" s="9">
        <v>1</v>
      </c>
      <c r="J14" s="17" t="s">
        <v>21</v>
      </c>
      <c r="K14" s="18">
        <v>5</v>
      </c>
      <c r="L14" s="18">
        <v>88</v>
      </c>
      <c r="M14" s="18">
        <v>88</v>
      </c>
      <c r="N14" s="18">
        <v>85</v>
      </c>
      <c r="O14" s="112"/>
      <c r="P14" s="19"/>
      <c r="Q14" s="19"/>
      <c r="R14" s="19"/>
      <c r="S14" s="112"/>
      <c r="T14" s="18">
        <v>90</v>
      </c>
      <c r="U14" s="18">
        <v>90</v>
      </c>
      <c r="V14" s="18">
        <v>85</v>
      </c>
      <c r="W14" s="112"/>
    </row>
    <row r="15" spans="1:23" ht="39.75" customHeight="1" x14ac:dyDescent="0.2">
      <c r="A15" s="13">
        <v>2</v>
      </c>
      <c r="B15" s="20" t="s">
        <v>22</v>
      </c>
      <c r="C15" s="21" t="s">
        <v>23</v>
      </c>
      <c r="D15" s="112"/>
      <c r="E15" s="152" t="s">
        <v>24</v>
      </c>
      <c r="F15" s="114"/>
      <c r="G15" s="22" t="s">
        <v>25</v>
      </c>
      <c r="H15" s="112"/>
      <c r="I15" s="9">
        <v>2</v>
      </c>
      <c r="J15" s="17" t="s">
        <v>26</v>
      </c>
      <c r="K15" s="18">
        <v>2</v>
      </c>
      <c r="L15" s="18">
        <v>88</v>
      </c>
      <c r="M15" s="18">
        <v>88</v>
      </c>
      <c r="N15" s="18">
        <v>85</v>
      </c>
      <c r="O15" s="112"/>
      <c r="P15" s="19"/>
      <c r="Q15" s="19"/>
      <c r="R15" s="19"/>
      <c r="S15" s="112"/>
      <c r="T15" s="18">
        <v>90</v>
      </c>
      <c r="U15" s="18">
        <v>90</v>
      </c>
      <c r="V15" s="18">
        <v>85</v>
      </c>
      <c r="W15" s="112"/>
    </row>
    <row r="16" spans="1:23" ht="39.75" customHeight="1" x14ac:dyDescent="0.2">
      <c r="A16" s="13">
        <v>3</v>
      </c>
      <c r="B16" s="23" t="s">
        <v>27</v>
      </c>
      <c r="C16" s="15"/>
      <c r="D16" s="112"/>
      <c r="E16" s="152" t="s">
        <v>28</v>
      </c>
      <c r="F16" s="114"/>
      <c r="G16" s="22" t="s">
        <v>29</v>
      </c>
      <c r="H16" s="112"/>
      <c r="I16" s="9">
        <v>3</v>
      </c>
      <c r="J16" s="17" t="s">
        <v>30</v>
      </c>
      <c r="K16" s="18">
        <v>1.5</v>
      </c>
      <c r="L16" s="18">
        <v>88</v>
      </c>
      <c r="M16" s="18">
        <v>87</v>
      </c>
      <c r="N16" s="18">
        <v>85</v>
      </c>
      <c r="O16" s="112"/>
      <c r="P16" s="19"/>
      <c r="Q16" s="19"/>
      <c r="R16" s="19"/>
      <c r="S16" s="112"/>
      <c r="T16" s="18">
        <v>87</v>
      </c>
      <c r="U16" s="18">
        <v>87</v>
      </c>
      <c r="V16" s="18">
        <v>85</v>
      </c>
      <c r="W16" s="112"/>
    </row>
    <row r="17" spans="1:23" ht="31.5" x14ac:dyDescent="0.2">
      <c r="A17" s="13">
        <v>4</v>
      </c>
      <c r="B17" s="24" t="s">
        <v>31</v>
      </c>
      <c r="C17" s="15"/>
      <c r="H17" s="112"/>
      <c r="I17" s="9">
        <v>4</v>
      </c>
      <c r="J17" s="17" t="s">
        <v>32</v>
      </c>
      <c r="K17" s="18">
        <v>1.5</v>
      </c>
      <c r="L17" s="18">
        <v>88</v>
      </c>
      <c r="M17" s="18">
        <v>87</v>
      </c>
      <c r="N17" s="18">
        <v>85</v>
      </c>
      <c r="O17" s="112"/>
      <c r="P17" s="19"/>
      <c r="Q17" s="19"/>
      <c r="R17" s="19"/>
      <c r="S17" s="112"/>
      <c r="T17" s="18">
        <v>87</v>
      </c>
      <c r="U17" s="18">
        <v>88</v>
      </c>
      <c r="V17" s="18">
        <v>85</v>
      </c>
      <c r="W17" s="112"/>
    </row>
    <row r="18" spans="1:23" ht="28.5" customHeight="1" x14ac:dyDescent="0.2">
      <c r="A18" s="1"/>
      <c r="E18" s="25" t="s">
        <v>33</v>
      </c>
      <c r="H18" s="112"/>
      <c r="I18" s="121" t="s">
        <v>34</v>
      </c>
      <c r="J18" s="114"/>
      <c r="K18" s="26">
        <f>SUM(K14:K17)</f>
        <v>10</v>
      </c>
      <c r="L18" s="27">
        <f>((K14*L14)+(K15*L15)+(K16*L16)+(K17*L17))/10</f>
        <v>88</v>
      </c>
      <c r="M18" s="27">
        <f>((K14*M14)+(K15*M15)+(K16*M16)+(K17*M17))/10</f>
        <v>87.7</v>
      </c>
      <c r="N18" s="27">
        <f>((K14*N14)+(K15*N15)+(K16*N16)+(K17*N17))/10</f>
        <v>85</v>
      </c>
      <c r="P18" s="27">
        <f>((K14*P14)+(K15*P15)+(K16*P16)+(K17*P17))/10</f>
        <v>0</v>
      </c>
      <c r="Q18" s="27">
        <f>((K14*Q14)+(K15*Q15)+(K16*Q16)+(K17*Q17))/10</f>
        <v>0</v>
      </c>
      <c r="R18" s="27">
        <f>((K14*R14)+(K15*R15)+(K16*R16)+(K17*R17))/10</f>
        <v>0</v>
      </c>
      <c r="T18" s="27">
        <f>((K14*T14)+(K15*T15)+(K16*T16)+(K17*T17))/10</f>
        <v>89.1</v>
      </c>
      <c r="U18" s="27">
        <f>((K14*U14)+(K15*U15)+(K16*U16)+(K17*U17))/10</f>
        <v>89.25</v>
      </c>
      <c r="V18" s="27">
        <f>((K14*V14)+(K15*V15)+(K16*V16)+(K17*V17))/10</f>
        <v>85</v>
      </c>
      <c r="W18" s="112"/>
    </row>
    <row r="19" spans="1:23" ht="12.75" x14ac:dyDescent="0.2">
      <c r="A19" s="4" t="s">
        <v>35</v>
      </c>
      <c r="H19" s="112"/>
      <c r="W19" s="112"/>
    </row>
    <row r="20" spans="1:23" ht="24.75" customHeight="1" x14ac:dyDescent="0.2">
      <c r="A20" s="28" t="s">
        <v>15</v>
      </c>
      <c r="B20" s="29" t="s">
        <v>36</v>
      </c>
      <c r="C20" s="29" t="s">
        <v>37</v>
      </c>
      <c r="E20" s="153" t="s">
        <v>38</v>
      </c>
      <c r="F20" s="141"/>
      <c r="G20" s="114"/>
      <c r="H20" s="112"/>
      <c r="W20" s="112"/>
    </row>
    <row r="21" spans="1:23" ht="28.5" customHeight="1" x14ac:dyDescent="0.2">
      <c r="A21" s="13">
        <v>1</v>
      </c>
      <c r="B21" s="30" t="s">
        <v>39</v>
      </c>
      <c r="C21" s="31">
        <v>23090400040</v>
      </c>
      <c r="E21" s="147" t="s">
        <v>40</v>
      </c>
      <c r="F21" s="141"/>
      <c r="G21" s="114"/>
      <c r="H21" s="112"/>
      <c r="I21" s="118" t="s">
        <v>5</v>
      </c>
      <c r="J21" s="118" t="s">
        <v>6</v>
      </c>
      <c r="K21" s="138" t="s">
        <v>7</v>
      </c>
      <c r="L21" s="140" t="s">
        <v>41</v>
      </c>
      <c r="M21" s="141"/>
      <c r="N21" s="114"/>
      <c r="O21" s="136"/>
      <c r="P21" s="144"/>
      <c r="Q21" s="112"/>
      <c r="R21" s="112"/>
      <c r="S21" s="137"/>
      <c r="T21" s="144"/>
      <c r="U21" s="112"/>
      <c r="V21" s="112"/>
      <c r="W21" s="112"/>
    </row>
    <row r="22" spans="1:23" ht="28.5" customHeight="1" x14ac:dyDescent="0.2">
      <c r="A22" s="13">
        <v>2</v>
      </c>
      <c r="B22" s="32" t="s">
        <v>42</v>
      </c>
      <c r="C22" s="31">
        <v>23090400049</v>
      </c>
      <c r="E22" s="150"/>
      <c r="F22" s="141"/>
      <c r="G22" s="114"/>
      <c r="H22" s="112"/>
      <c r="I22" s="139"/>
      <c r="J22" s="139"/>
      <c r="K22" s="139"/>
      <c r="L22" s="142" t="str">
        <f>B24</f>
        <v>Risdo Pakpahan</v>
      </c>
      <c r="M22" s="141"/>
      <c r="N22" s="114"/>
      <c r="O22" s="112"/>
      <c r="P22" s="145"/>
      <c r="Q22" s="112"/>
      <c r="R22" s="112"/>
      <c r="S22" s="112"/>
      <c r="T22" s="145"/>
      <c r="U22" s="112"/>
      <c r="V22" s="112"/>
      <c r="W22" s="112"/>
    </row>
    <row r="23" spans="1:23" ht="28.5" customHeight="1" x14ac:dyDescent="0.2">
      <c r="A23" s="13">
        <v>3</v>
      </c>
      <c r="B23" s="33" t="s">
        <v>43</v>
      </c>
      <c r="C23" s="31">
        <v>23090400039</v>
      </c>
      <c r="E23" s="147" t="s">
        <v>44</v>
      </c>
      <c r="F23" s="141"/>
      <c r="G23" s="114"/>
      <c r="H23" s="112"/>
      <c r="I23" s="139"/>
      <c r="J23" s="139"/>
      <c r="K23" s="139"/>
      <c r="L23" s="143" t="s">
        <v>14</v>
      </c>
      <c r="M23" s="141"/>
      <c r="N23" s="114"/>
      <c r="O23" s="112"/>
      <c r="P23" s="116"/>
      <c r="Q23" s="112"/>
      <c r="R23" s="112"/>
      <c r="S23" s="112"/>
      <c r="T23" s="116"/>
      <c r="U23" s="112"/>
      <c r="V23" s="112"/>
      <c r="W23" s="112"/>
    </row>
    <row r="24" spans="1:23" ht="28.5" customHeight="1" x14ac:dyDescent="0.2">
      <c r="A24" s="13">
        <v>4</v>
      </c>
      <c r="B24" s="35" t="s">
        <v>45</v>
      </c>
      <c r="C24" s="31">
        <v>23090400058</v>
      </c>
      <c r="E24" s="150"/>
      <c r="F24" s="141"/>
      <c r="G24" s="114"/>
      <c r="H24" s="112"/>
      <c r="I24" s="139"/>
      <c r="J24" s="139"/>
      <c r="K24" s="139"/>
      <c r="L24" s="5" t="str">
        <f>B14</f>
        <v>Dr. ErniRita, S.Kep., Ns., M.Epid</v>
      </c>
      <c r="M24" s="6" t="str">
        <f>B15</f>
        <v xml:space="preserve">Awaliah, M.Kep., Sp.Kep.An </v>
      </c>
      <c r="N24" s="8" t="str">
        <f>B17</f>
        <v>Anita Aprilia, M.Kep., Sp.Kep.An</v>
      </c>
      <c r="O24" s="112"/>
      <c r="P24" s="34"/>
      <c r="Q24" s="34"/>
      <c r="R24" s="34"/>
      <c r="S24" s="112"/>
      <c r="T24" s="34"/>
      <c r="U24" s="34"/>
      <c r="V24" s="34"/>
      <c r="W24" s="112"/>
    </row>
    <row r="25" spans="1:23" ht="28.5" customHeight="1" x14ac:dyDescent="0.2">
      <c r="A25" s="36"/>
      <c r="B25" s="37"/>
      <c r="C25" s="38"/>
      <c r="E25" s="151"/>
      <c r="F25" s="112"/>
      <c r="G25" s="112"/>
      <c r="H25" s="112"/>
      <c r="I25" s="119"/>
      <c r="J25" s="119"/>
      <c r="K25" s="119"/>
      <c r="L25" s="11" t="s">
        <v>18</v>
      </c>
      <c r="M25" s="11" t="s">
        <v>18</v>
      </c>
      <c r="N25" s="11" t="s">
        <v>18</v>
      </c>
      <c r="O25" s="112"/>
      <c r="P25" s="39"/>
      <c r="Q25" s="39"/>
      <c r="R25" s="39"/>
      <c r="S25" s="112"/>
      <c r="T25" s="39"/>
      <c r="U25" s="39"/>
      <c r="V25" s="39"/>
      <c r="W25" s="112"/>
    </row>
    <row r="26" spans="1:23" ht="28.5" customHeight="1" x14ac:dyDescent="0.2">
      <c r="A26" s="36"/>
      <c r="B26" s="37"/>
      <c r="C26" s="38"/>
      <c r="E26" s="151"/>
      <c r="F26" s="112"/>
      <c r="G26" s="112"/>
      <c r="H26" s="112"/>
      <c r="I26" s="9">
        <v>1</v>
      </c>
      <c r="J26" s="17" t="s">
        <v>21</v>
      </c>
      <c r="K26" s="18">
        <v>5</v>
      </c>
      <c r="L26" s="19"/>
      <c r="M26" s="19"/>
      <c r="N26" s="19"/>
      <c r="O26" s="112"/>
      <c r="P26" s="40"/>
      <c r="Q26" s="40"/>
      <c r="R26" s="40"/>
      <c r="S26" s="112"/>
      <c r="T26" s="40"/>
      <c r="U26" s="40"/>
      <c r="V26" s="40"/>
      <c r="W26" s="112"/>
    </row>
    <row r="27" spans="1:23" ht="31.5" x14ac:dyDescent="0.2">
      <c r="H27" s="112"/>
      <c r="I27" s="9">
        <v>2</v>
      </c>
      <c r="J27" s="17" t="s">
        <v>26</v>
      </c>
      <c r="K27" s="18">
        <v>2</v>
      </c>
      <c r="L27" s="19"/>
      <c r="M27" s="19"/>
      <c r="N27" s="19"/>
      <c r="O27" s="112"/>
      <c r="P27" s="40"/>
      <c r="Q27" s="40"/>
      <c r="R27" s="40"/>
      <c r="S27" s="112"/>
      <c r="T27" s="40"/>
      <c r="U27" s="40"/>
      <c r="V27" s="40"/>
      <c r="W27" s="112"/>
    </row>
    <row r="28" spans="1:23" ht="47.25" x14ac:dyDescent="0.2">
      <c r="A28" s="41" t="s">
        <v>46</v>
      </c>
      <c r="B28" s="42" t="s">
        <v>47</v>
      </c>
      <c r="E28" s="120" t="s">
        <v>48</v>
      </c>
      <c r="F28" s="112"/>
      <c r="H28" s="112"/>
      <c r="I28" s="9">
        <v>3</v>
      </c>
      <c r="J28" s="17" t="s">
        <v>30</v>
      </c>
      <c r="K28" s="18">
        <v>1.5</v>
      </c>
      <c r="L28" s="19"/>
      <c r="M28" s="19"/>
      <c r="N28" s="19"/>
      <c r="O28" s="112"/>
      <c r="P28" s="40"/>
      <c r="Q28" s="40"/>
      <c r="R28" s="40"/>
      <c r="S28" s="112"/>
      <c r="T28" s="40"/>
      <c r="U28" s="40"/>
      <c r="W28" s="112"/>
    </row>
    <row r="29" spans="1:23" ht="31.5" x14ac:dyDescent="0.2">
      <c r="H29" s="112"/>
      <c r="I29" s="9">
        <v>4</v>
      </c>
      <c r="J29" s="17" t="s">
        <v>32</v>
      </c>
      <c r="K29" s="18">
        <v>1.5</v>
      </c>
      <c r="L29" s="19"/>
      <c r="M29" s="19"/>
      <c r="N29" s="19"/>
      <c r="O29" s="112"/>
      <c r="P29" s="40"/>
      <c r="Q29" s="40"/>
      <c r="R29" s="40"/>
      <c r="S29" s="112"/>
      <c r="T29" s="40"/>
      <c r="U29" s="40"/>
      <c r="V29" s="40"/>
      <c r="W29" s="112"/>
    </row>
    <row r="30" spans="1:23" ht="30" customHeight="1" x14ac:dyDescent="0.2">
      <c r="H30" s="112"/>
      <c r="I30" s="121" t="s">
        <v>49</v>
      </c>
      <c r="J30" s="114"/>
      <c r="K30" s="26">
        <f>SUM(K26:K29)</f>
        <v>10</v>
      </c>
      <c r="L30" s="27">
        <f>((K26*L26)+(K27*L27)+(K28*L28)+(K29*L29))/10</f>
        <v>0</v>
      </c>
      <c r="M30" s="27">
        <f>((K26*M26)+(K27*M27)+(K28*M28)+(K29*M29))/10</f>
        <v>0</v>
      </c>
      <c r="N30" s="27">
        <f>((K26*N26)+(K27*N27)+(K28*N28)+(K29*N29))/10</f>
        <v>0</v>
      </c>
      <c r="P30" s="43"/>
      <c r="Q30" s="43"/>
      <c r="R30" s="43"/>
      <c r="T30" s="43"/>
      <c r="U30" s="43"/>
      <c r="V30" s="43"/>
      <c r="W30" s="112"/>
    </row>
    <row r="32" spans="1:23" ht="12.75" x14ac:dyDescent="0.2">
      <c r="H32" s="117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</row>
    <row r="33" spans="8:17" ht="15" x14ac:dyDescent="0.25">
      <c r="H33" s="117"/>
      <c r="I33" s="124" t="s">
        <v>50</v>
      </c>
      <c r="J33" s="112"/>
      <c r="K33" s="112"/>
      <c r="L33" s="112"/>
    </row>
    <row r="34" spans="8:17" ht="24" customHeight="1" x14ac:dyDescent="0.2">
      <c r="H34" s="112"/>
      <c r="I34" s="118" t="s">
        <v>15</v>
      </c>
      <c r="J34" s="125" t="s">
        <v>36</v>
      </c>
      <c r="K34" s="126"/>
      <c r="L34" s="118" t="s">
        <v>37</v>
      </c>
      <c r="M34" s="129" t="s">
        <v>51</v>
      </c>
      <c r="N34" s="114"/>
    </row>
    <row r="35" spans="8:17" ht="24" customHeight="1" x14ac:dyDescent="0.2">
      <c r="H35" s="112"/>
      <c r="I35" s="119"/>
      <c r="J35" s="127"/>
      <c r="K35" s="128"/>
      <c r="L35" s="119"/>
      <c r="M35" s="5" t="str">
        <f>B14</f>
        <v>Dr. ErniRita, S.Kep., Ns., M.Epid</v>
      </c>
      <c r="N35" s="6" t="str">
        <f>B15</f>
        <v xml:space="preserve">Awaliah, M.Kep., Sp.Kep.An </v>
      </c>
      <c r="P35" s="130" t="s">
        <v>52</v>
      </c>
      <c r="Q35" s="112"/>
    </row>
    <row r="36" spans="8:17" ht="33" customHeight="1" x14ac:dyDescent="0.2">
      <c r="H36" s="112"/>
      <c r="I36" s="12">
        <v>1</v>
      </c>
      <c r="J36" s="122" t="str">
        <f t="shared" ref="J36:J39" si="0">B21</f>
        <v>Dayang Laily</v>
      </c>
      <c r="K36" s="114"/>
      <c r="L36" s="44">
        <f t="shared" ref="L36:L39" si="1">C21</f>
        <v>23090400040</v>
      </c>
      <c r="M36" s="45">
        <v>87</v>
      </c>
      <c r="N36" s="45">
        <v>87</v>
      </c>
      <c r="P36" s="130" t="s">
        <v>53</v>
      </c>
      <c r="Q36" s="112"/>
    </row>
    <row r="37" spans="8:17" ht="33" customHeight="1" x14ac:dyDescent="0.2">
      <c r="H37" s="112"/>
      <c r="I37" s="12">
        <v>2</v>
      </c>
      <c r="J37" s="123" t="str">
        <f t="shared" si="0"/>
        <v>Istingah</v>
      </c>
      <c r="K37" s="114"/>
      <c r="L37" s="44">
        <f t="shared" si="1"/>
        <v>23090400049</v>
      </c>
      <c r="M37" s="46"/>
      <c r="N37" s="46"/>
      <c r="P37" s="111"/>
    </row>
    <row r="38" spans="8:17" ht="33" customHeight="1" x14ac:dyDescent="0.2">
      <c r="H38" s="112"/>
      <c r="I38" s="12">
        <v>3</v>
      </c>
      <c r="J38" s="113" t="str">
        <f t="shared" si="0"/>
        <v>Zulkarnaini</v>
      </c>
      <c r="K38" s="114"/>
      <c r="L38" s="44">
        <f t="shared" si="1"/>
        <v>23090400039</v>
      </c>
      <c r="M38" s="45">
        <v>88</v>
      </c>
      <c r="N38" s="45">
        <v>88</v>
      </c>
      <c r="P38" s="112"/>
    </row>
    <row r="39" spans="8:17" ht="33" customHeight="1" x14ac:dyDescent="0.2">
      <c r="H39" s="112"/>
      <c r="I39" s="12">
        <v>4</v>
      </c>
      <c r="J39" s="115" t="str">
        <f t="shared" si="0"/>
        <v>Risdo Pakpahan</v>
      </c>
      <c r="K39" s="114"/>
      <c r="L39" s="44">
        <f t="shared" si="1"/>
        <v>23090400058</v>
      </c>
      <c r="M39" s="46"/>
      <c r="N39" s="46"/>
      <c r="P39" s="112"/>
    </row>
    <row r="40" spans="8:17" ht="33" customHeight="1" x14ac:dyDescent="0.2">
      <c r="H40" s="112"/>
      <c r="I40" s="39"/>
      <c r="J40" s="116"/>
      <c r="K40" s="112"/>
      <c r="L40" s="34"/>
      <c r="M40" s="43"/>
      <c r="N40" s="43"/>
      <c r="P40" s="112"/>
    </row>
    <row r="41" spans="8:17" ht="33" customHeight="1" x14ac:dyDescent="0.2">
      <c r="H41" s="112"/>
      <c r="I41" s="39"/>
      <c r="J41" s="116"/>
      <c r="K41" s="112"/>
      <c r="L41" s="34"/>
      <c r="M41" s="43"/>
      <c r="N41" s="43"/>
      <c r="P41" s="112"/>
    </row>
  </sheetData>
  <mergeCells count="66">
    <mergeCell ref="P9:R9"/>
    <mergeCell ref="S9:S17"/>
    <mergeCell ref="P10:R10"/>
    <mergeCell ref="P11:R11"/>
    <mergeCell ref="I8:L8"/>
    <mergeCell ref="I9:I13"/>
    <mergeCell ref="J9:J13"/>
    <mergeCell ref="K9:K13"/>
    <mergeCell ref="L9:N9"/>
    <mergeCell ref="E15:F15"/>
    <mergeCell ref="E16:F16"/>
    <mergeCell ref="I18:J18"/>
    <mergeCell ref="E20:G20"/>
    <mergeCell ref="O9:O17"/>
    <mergeCell ref="L10:N10"/>
    <mergeCell ref="L11:N11"/>
    <mergeCell ref="E21:G21"/>
    <mergeCell ref="I21:I25"/>
    <mergeCell ref="J21:J25"/>
    <mergeCell ref="T9:V9"/>
    <mergeCell ref="W9:W30"/>
    <mergeCell ref="T10:V10"/>
    <mergeCell ref="T11:V11"/>
    <mergeCell ref="T21:V21"/>
    <mergeCell ref="T22:V22"/>
    <mergeCell ref="T23:V23"/>
    <mergeCell ref="E22:G22"/>
    <mergeCell ref="E23:G23"/>
    <mergeCell ref="E24:G24"/>
    <mergeCell ref="E25:G25"/>
    <mergeCell ref="E26:G26"/>
    <mergeCell ref="E14:F14"/>
    <mergeCell ref="A1:A7"/>
    <mergeCell ref="B1:G7"/>
    <mergeCell ref="H1:H30"/>
    <mergeCell ref="I1:W7"/>
    <mergeCell ref="A8:B8"/>
    <mergeCell ref="D8:D16"/>
    <mergeCell ref="S21:S29"/>
    <mergeCell ref="K21:K25"/>
    <mergeCell ref="L21:N21"/>
    <mergeCell ref="L22:N22"/>
    <mergeCell ref="L23:N23"/>
    <mergeCell ref="O21:O29"/>
    <mergeCell ref="P21:R21"/>
    <mergeCell ref="P22:R22"/>
    <mergeCell ref="P23:R23"/>
    <mergeCell ref="E8:G8"/>
    <mergeCell ref="H33:H41"/>
    <mergeCell ref="I34:I35"/>
    <mergeCell ref="E28:F28"/>
    <mergeCell ref="I30:J30"/>
    <mergeCell ref="J36:K36"/>
    <mergeCell ref="J37:K37"/>
    <mergeCell ref="H32:W32"/>
    <mergeCell ref="I33:L33"/>
    <mergeCell ref="J34:K35"/>
    <mergeCell ref="L34:L35"/>
    <mergeCell ref="M34:N34"/>
    <mergeCell ref="P35:Q35"/>
    <mergeCell ref="P36:Q36"/>
    <mergeCell ref="P37:P41"/>
    <mergeCell ref="J38:K38"/>
    <mergeCell ref="J39:K39"/>
    <mergeCell ref="J40:K40"/>
    <mergeCell ref="J41:K4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64D79"/>
    <outlinePr summaryBelow="0" summaryRight="0"/>
  </sheetPr>
  <dimension ref="A1:Z994"/>
  <sheetViews>
    <sheetView workbookViewId="0"/>
  </sheetViews>
  <sheetFormatPr defaultColWidth="12.5703125" defaultRowHeight="15.75" customHeight="1" x14ac:dyDescent="0.2"/>
  <cols>
    <col min="1" max="1" width="14.85546875" customWidth="1"/>
    <col min="2" max="2" width="5.7109375" customWidth="1"/>
    <col min="3" max="3" width="31.5703125" customWidth="1"/>
    <col min="4" max="4" width="21.5703125" customWidth="1"/>
    <col min="6" max="6" width="84.5703125" customWidth="1"/>
  </cols>
  <sheetData>
    <row r="1" spans="1:26" x14ac:dyDescent="0.25">
      <c r="A1" s="158"/>
      <c r="B1" s="159" t="s">
        <v>54</v>
      </c>
      <c r="C1" s="112"/>
      <c r="D1" s="112"/>
      <c r="E1" s="48"/>
      <c r="F1" s="47"/>
      <c r="G1" s="47"/>
      <c r="H1" s="47"/>
      <c r="I1" s="47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5">
      <c r="A2" s="112"/>
      <c r="B2" s="159" t="s">
        <v>55</v>
      </c>
      <c r="C2" s="112"/>
      <c r="D2" s="112"/>
      <c r="E2" s="48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x14ac:dyDescent="0.25">
      <c r="A3" s="112"/>
      <c r="B3" s="159" t="s">
        <v>56</v>
      </c>
      <c r="C3" s="112"/>
      <c r="D3" s="112"/>
      <c r="E3" s="48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x14ac:dyDescent="0.25">
      <c r="A4" s="112"/>
      <c r="B4" s="159" t="s">
        <v>57</v>
      </c>
      <c r="C4" s="112"/>
      <c r="D4" s="112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x14ac:dyDescent="0.25">
      <c r="A5" s="112"/>
      <c r="B5" s="48"/>
      <c r="C5" s="48"/>
      <c r="D5" s="48"/>
      <c r="E5" s="48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x14ac:dyDescent="0.25">
      <c r="A6" s="50"/>
      <c r="B6" s="160" t="s">
        <v>58</v>
      </c>
      <c r="C6" s="141"/>
      <c r="D6" s="141"/>
      <c r="E6" s="52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x14ac:dyDescent="0.25">
      <c r="A7" s="53"/>
      <c r="B7" s="53"/>
      <c r="C7" s="53"/>
      <c r="D7" s="53"/>
      <c r="E7" s="53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x14ac:dyDescent="0.25">
      <c r="A8" s="157" t="s">
        <v>20</v>
      </c>
      <c r="B8" s="112"/>
      <c r="C8" s="55">
        <f>'FORM PENGISIAN'!G14</f>
        <v>45518</v>
      </c>
      <c r="D8" s="53"/>
      <c r="E8" s="53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x14ac:dyDescent="0.25">
      <c r="A9" s="157" t="s">
        <v>24</v>
      </c>
      <c r="B9" s="112"/>
      <c r="C9" s="56" t="str">
        <f>'FORM PENGISIAN'!G15</f>
        <v xml:space="preserve">13.30 </v>
      </c>
      <c r="D9" s="53"/>
      <c r="E9" s="53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x14ac:dyDescent="0.25">
      <c r="A10" s="157" t="s">
        <v>28</v>
      </c>
      <c r="B10" s="112"/>
      <c r="C10" s="56" t="str">
        <f>'FORM PENGISIAN'!G16</f>
        <v>Ruangan 202</v>
      </c>
      <c r="D10" s="53"/>
      <c r="E10" s="53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x14ac:dyDescent="0.25">
      <c r="A11" s="53"/>
      <c r="B11" s="53"/>
      <c r="C11" s="53"/>
      <c r="D11" s="53"/>
      <c r="E11" s="53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x14ac:dyDescent="0.25">
      <c r="A12" s="53"/>
      <c r="B12" s="53" t="s">
        <v>59</v>
      </c>
      <c r="C12" s="53"/>
      <c r="D12" s="53"/>
      <c r="E12" s="53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x14ac:dyDescent="0.25">
      <c r="A13" s="53"/>
      <c r="B13" s="10" t="s">
        <v>15</v>
      </c>
      <c r="C13" s="10" t="s">
        <v>16</v>
      </c>
      <c r="D13" s="10" t="s">
        <v>17</v>
      </c>
      <c r="E13" s="53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38.25" customHeight="1" x14ac:dyDescent="0.25">
      <c r="A14" s="53"/>
      <c r="B14" s="57">
        <v>1</v>
      </c>
      <c r="C14" s="58" t="str">
        <f>'FORM PENGISIAN'!B14</f>
        <v>Dr. ErniRita, S.Kep., Ns., M.Epid</v>
      </c>
      <c r="D14" s="59">
        <f>'FORM PENGISIAN'!C14</f>
        <v>0</v>
      </c>
      <c r="E14" s="53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38.25" customHeight="1" x14ac:dyDescent="0.25">
      <c r="A15" s="53"/>
      <c r="B15" s="57">
        <v>2</v>
      </c>
      <c r="C15" s="58" t="str">
        <f>'FORM PENGISIAN'!B15</f>
        <v xml:space="preserve">Awaliah, M.Kep., Sp.Kep.An </v>
      </c>
      <c r="D15" s="59" t="str">
        <f>'FORM PENGISIAN'!C15</f>
        <v/>
      </c>
      <c r="E15" s="53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38.25" customHeight="1" x14ac:dyDescent="0.25">
      <c r="A16" s="53"/>
      <c r="B16" s="60">
        <v>3</v>
      </c>
      <c r="C16" s="61" t="str">
        <f>'FORM PENGISIAN'!B16</f>
        <v>Dr. Nyimas Heny P, M.Kep., Sp.Kep.An</v>
      </c>
      <c r="D16" s="62">
        <f>'FORM PENGISIAN'!C16</f>
        <v>0</v>
      </c>
      <c r="E16" s="53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38.25" customHeight="1" x14ac:dyDescent="0.25">
      <c r="A17" s="53"/>
      <c r="B17" s="57">
        <v>4</v>
      </c>
      <c r="C17" s="58" t="str">
        <f>'FORM PENGISIAN'!B17</f>
        <v>Anita Aprilia, M.Kep., Sp.Kep.An</v>
      </c>
      <c r="D17" s="59">
        <f>'FORM PENGISIAN'!C17</f>
        <v>0</v>
      </c>
      <c r="E17" s="53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x14ac:dyDescent="0.25">
      <c r="A18" s="53"/>
      <c r="B18" s="53"/>
      <c r="C18" s="53"/>
      <c r="D18" s="53"/>
      <c r="E18" s="53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x14ac:dyDescent="0.25">
      <c r="A19" s="53"/>
      <c r="B19" s="53" t="s">
        <v>60</v>
      </c>
      <c r="C19" s="53"/>
      <c r="D19" s="53"/>
      <c r="E19" s="53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21" customHeight="1" x14ac:dyDescent="0.25">
      <c r="A20" s="53"/>
      <c r="B20" s="9" t="s">
        <v>15</v>
      </c>
      <c r="C20" s="9" t="s">
        <v>61</v>
      </c>
      <c r="D20" s="9" t="s">
        <v>37</v>
      </c>
      <c r="E20" s="53"/>
      <c r="F20" s="9" t="s">
        <v>62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21" customHeight="1" x14ac:dyDescent="0.25">
      <c r="A21" s="53"/>
      <c r="B21" s="57">
        <v>1</v>
      </c>
      <c r="C21" s="58" t="str">
        <f>'FORM PENGISIAN'!B21</f>
        <v>Dayang Laily</v>
      </c>
      <c r="D21" s="63">
        <f>'FORM PENGISIAN'!C21</f>
        <v>23090400040</v>
      </c>
      <c r="E21" s="53"/>
      <c r="F21" s="63" t="str">
        <f>'FORM PENGISIAN'!E21</f>
        <v>Pengaruh Senam Asma dan Latihan Pernafasan Buteyko terhadap Kebugaran Fisik dan Kekambuhan pada Remaja Penderita Asma di SMK Bina Medika Jakarta Timur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21" customHeight="1" x14ac:dyDescent="0.25">
      <c r="A22" s="53"/>
      <c r="B22" s="57">
        <v>2</v>
      </c>
      <c r="C22" s="58" t="str">
        <f>'FORM PENGISIAN'!B22</f>
        <v>Istingah</v>
      </c>
      <c r="D22" s="63">
        <f>'FORM PENGISIAN'!C22</f>
        <v>23090400049</v>
      </c>
      <c r="E22" s="53"/>
      <c r="F22" s="63">
        <f>'FORM PENGISIAN'!E22</f>
        <v>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21" customHeight="1" x14ac:dyDescent="0.25">
      <c r="A23" s="53"/>
      <c r="B23" s="57">
        <v>3</v>
      </c>
      <c r="C23" s="58" t="str">
        <f>'FORM PENGISIAN'!B23</f>
        <v>Zulkarnaini</v>
      </c>
      <c r="D23" s="63">
        <f>'FORM PENGISIAN'!C23</f>
        <v>23090400039</v>
      </c>
      <c r="E23" s="53"/>
      <c r="F23" s="63" t="str">
        <f>'FORM PENGISIAN'!E23</f>
        <v>Pengaruh Hipnoterapi terhadap Tingkat Stres Remaja di Panti Harapan Remaja Jakarta Timur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21" customHeight="1" x14ac:dyDescent="0.25">
      <c r="A24" s="53"/>
      <c r="B24" s="57">
        <v>4</v>
      </c>
      <c r="C24" s="58" t="str">
        <f>'FORM PENGISIAN'!B24</f>
        <v>Risdo Pakpahan</v>
      </c>
      <c r="D24" s="63">
        <f>'FORM PENGISIAN'!C24</f>
        <v>23090400058</v>
      </c>
      <c r="E24" s="53"/>
      <c r="F24" s="63">
        <f>'FORM PENGISIAN'!E24</f>
        <v>0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21" customHeight="1" x14ac:dyDescent="0.25">
      <c r="A25" s="53"/>
      <c r="B25" s="64"/>
      <c r="C25" s="65"/>
      <c r="D25" s="66"/>
      <c r="E25" s="53"/>
      <c r="F25" s="66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21" customHeight="1" x14ac:dyDescent="0.25">
      <c r="A26" s="53"/>
      <c r="B26" s="64"/>
      <c r="C26" s="65"/>
      <c r="D26" s="66"/>
      <c r="E26" s="53"/>
      <c r="F26" s="66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8" customHeight="1" x14ac:dyDescent="0.2">
      <c r="A27" s="49"/>
      <c r="B27" s="67"/>
      <c r="C27" s="65"/>
      <c r="D27" s="66"/>
      <c r="E27" s="49"/>
      <c r="F27" s="66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2.75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2.75" x14ac:dyDescent="0.2">
      <c r="A29" s="49"/>
      <c r="B29" s="49" t="s">
        <v>63</v>
      </c>
      <c r="C29" s="49"/>
      <c r="D29" s="68" t="str">
        <f>'FORM PENGISIAN'!B28</f>
        <v>Keperawatan Anak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9" customHeight="1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x14ac:dyDescent="0.25">
      <c r="A31" s="49"/>
      <c r="B31" s="49"/>
      <c r="C31" s="49"/>
      <c r="D31" s="56" t="str">
        <f>'FORM PENGISIAN'!E28</f>
        <v>Jakarta, 14 agustus 2024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x14ac:dyDescent="0.25">
      <c r="A32" s="49"/>
      <c r="B32" s="49"/>
      <c r="C32" s="49"/>
      <c r="D32" s="53" t="s">
        <v>64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59.25" customHeight="1" x14ac:dyDescent="0.25">
      <c r="A33" s="49"/>
      <c r="B33" s="49"/>
      <c r="C33" s="49"/>
      <c r="D33" s="53">
        <f>D14</f>
        <v>0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x14ac:dyDescent="0.25">
      <c r="A34" s="49"/>
      <c r="B34" s="49"/>
      <c r="C34" s="49"/>
      <c r="D34" s="56" t="str">
        <f>C14</f>
        <v>Dr. ErniRita, S.Kep., Ns., M.Epid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2.75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2.75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2.75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2.75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2.75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2.75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2.75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2.75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2.75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2.75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2.75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2.75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2.75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2.75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2.75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2.75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2.75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2.75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2.75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2.75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2.75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2.75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2.75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2.75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2.75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2.75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2.75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2.75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2.75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2.75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2.75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2.75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2.75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2.75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2.75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2.75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2.75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2.75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2.75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2.75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2.75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2.75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2.75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2.75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2.75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2.75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2.75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2.75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2.75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2.75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2.75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2.75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2.75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2.75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2.75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2.75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2.75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2.75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2.75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2.75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2.75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2.75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2.75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2.75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2.75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2.75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2.75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2.75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2.75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2.75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2.75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2.75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2.75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2.75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2.75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2.75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2.75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2.75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2.75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2.75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2.75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2.75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2.75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2.75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2.75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2.75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2.75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2.75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2.75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2.75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2.75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2.75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2.75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2.75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2.75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2.75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2.75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2.75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2.75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2.75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2.75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2.75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2.75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2.75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2.75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2.75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2.75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2.75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2.75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2.75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2.75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2.75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2.75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2.75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2.75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2.75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2.75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2.75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2.75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2.75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2.75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2.75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2.75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2.75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2.75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2.75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2.75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2.75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2.75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2.75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2.75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2.75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2.75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2.75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2.75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2.75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2.75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2.75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2.75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2.75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2.75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2.75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2.75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2.75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2.75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2.75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2.75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2.75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2.75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2.75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2.75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2.75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2.75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2.75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2.75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2.75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2.75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2.75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2.75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2.75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2.75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2.75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2.75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2.75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2.75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2.75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2.75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2.75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2.75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2.75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2.75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2.75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2.75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2.75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2.75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2.75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2.75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2.75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2.75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2.75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2.75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ht="12.75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 ht="12.75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 ht="12.75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 ht="12.75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 ht="12.75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 ht="12.75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 ht="12.75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 ht="12.75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 ht="12.75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 ht="12.75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 ht="12.75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 ht="12.75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 ht="12.75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 ht="12.75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 ht="12.75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 ht="12.75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 ht="12.75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 ht="12.75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 ht="12.75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 ht="12.75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 ht="12.75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 ht="12.75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 ht="12.75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 ht="12.75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 ht="12.75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 ht="12.75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 ht="12.75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 ht="12.75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 ht="12.75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 ht="12.75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 ht="12.75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 ht="12.75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 ht="12.75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 ht="12.75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 ht="12.75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 ht="12.75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 ht="12.75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 ht="12.75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 ht="12.75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 ht="12.75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 ht="12.75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 ht="12.75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 ht="12.75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 ht="12.75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 ht="12.75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 ht="12.75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 ht="12.75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 ht="12.75" x14ac:dyDescent="0.2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 ht="12.75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 ht="12.75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 ht="12.75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 ht="12.75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 ht="12.75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 ht="12.75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spans="1:26" ht="12.75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spans="1:26" ht="12.75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spans="1:26" ht="12.75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spans="1:26" ht="12.75" x14ac:dyDescent="0.2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spans="1:26" ht="12.75" x14ac:dyDescent="0.2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spans="1:26" ht="12.75" x14ac:dyDescent="0.2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spans="1:26" ht="12.75" x14ac:dyDescent="0.2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spans="1:26" ht="12.75" x14ac:dyDescent="0.2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spans="1:26" ht="12.75" x14ac:dyDescent="0.2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spans="1:26" ht="12.75" x14ac:dyDescent="0.2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spans="1:26" ht="12.75" x14ac:dyDescent="0.2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spans="1:26" ht="12.75" x14ac:dyDescent="0.2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spans="1:26" ht="12.75" x14ac:dyDescent="0.2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spans="1:26" ht="12.75" x14ac:dyDescent="0.2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spans="1:26" ht="12.75" x14ac:dyDescent="0.2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spans="1:26" ht="12.75" x14ac:dyDescent="0.2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spans="1:26" ht="12.75" x14ac:dyDescent="0.2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spans="1:26" ht="12.75" x14ac:dyDescent="0.2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spans="1:26" ht="12.75" x14ac:dyDescent="0.2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spans="1:26" ht="12.75" x14ac:dyDescent="0.2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spans="1:26" ht="12.75" x14ac:dyDescent="0.2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spans="1:26" ht="12.75" x14ac:dyDescent="0.2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spans="1:26" ht="12.75" x14ac:dyDescent="0.2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spans="1:26" ht="12.75" x14ac:dyDescent="0.2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spans="1:26" ht="12.75" x14ac:dyDescent="0.2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spans="1:26" ht="12.75" x14ac:dyDescent="0.2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spans="1:26" ht="12.75" x14ac:dyDescent="0.2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spans="1:26" ht="12.75" x14ac:dyDescent="0.2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spans="1:26" ht="12.75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spans="1:26" ht="12.75" x14ac:dyDescent="0.2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spans="1:26" ht="12.75" x14ac:dyDescent="0.2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spans="1:26" ht="12.75" x14ac:dyDescent="0.2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spans="1:26" ht="12.75" x14ac:dyDescent="0.2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spans="1:26" ht="12.75" x14ac:dyDescent="0.2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spans="1:26" ht="12.75" x14ac:dyDescent="0.2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spans="1:26" ht="12.75" x14ac:dyDescent="0.2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spans="1:26" ht="12.75" x14ac:dyDescent="0.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spans="1:26" ht="12.75" x14ac:dyDescent="0.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spans="1:26" ht="12.75" x14ac:dyDescent="0.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spans="1:26" ht="12.75" x14ac:dyDescent="0.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spans="1:26" ht="12.75" x14ac:dyDescent="0.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spans="1:26" ht="12.75" x14ac:dyDescent="0.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spans="1:26" ht="12.75" x14ac:dyDescent="0.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spans="1:26" ht="12.75" x14ac:dyDescent="0.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spans="1:26" ht="12.75" x14ac:dyDescent="0.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spans="1:26" ht="12.75" x14ac:dyDescent="0.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spans="1:26" ht="12.75" x14ac:dyDescent="0.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spans="1:26" ht="12.75" x14ac:dyDescent="0.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spans="1:26" ht="12.75" x14ac:dyDescent="0.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spans="1:26" ht="12.75" x14ac:dyDescent="0.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spans="1:26" ht="12.75" x14ac:dyDescent="0.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spans="1:26" ht="12.75" x14ac:dyDescent="0.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spans="1:26" ht="12.75" x14ac:dyDescent="0.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spans="1:26" ht="12.75" x14ac:dyDescent="0.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spans="1:26" ht="12.75" x14ac:dyDescent="0.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spans="1:26" ht="12.75" x14ac:dyDescent="0.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spans="1:26" ht="12.75" x14ac:dyDescent="0.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spans="1:26" ht="12.75" x14ac:dyDescent="0.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spans="1:26" ht="12.75" x14ac:dyDescent="0.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spans="1:26" ht="12.75" x14ac:dyDescent="0.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spans="1:26" ht="12.75" x14ac:dyDescent="0.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spans="1:26" ht="12.75" x14ac:dyDescent="0.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spans="1:26" ht="12.75" x14ac:dyDescent="0.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spans="1:26" ht="12.75" x14ac:dyDescent="0.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spans="1:26" ht="12.75" x14ac:dyDescent="0.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spans="1:26" ht="12.75" x14ac:dyDescent="0.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spans="1:26" ht="12.75" x14ac:dyDescent="0.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spans="1:26" ht="12.75" x14ac:dyDescent="0.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spans="1:26" ht="12.75" x14ac:dyDescent="0.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spans="1:26" ht="12.75" x14ac:dyDescent="0.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spans="1:26" ht="12.75" x14ac:dyDescent="0.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spans="1:26" ht="12.75" x14ac:dyDescent="0.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spans="1:26" ht="12.75" x14ac:dyDescent="0.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spans="1:26" ht="12.75" x14ac:dyDescent="0.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spans="1:26" ht="12.75" x14ac:dyDescent="0.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spans="1:26" ht="12.75" x14ac:dyDescent="0.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spans="1:26" ht="12.75" x14ac:dyDescent="0.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spans="1:26" ht="12.75" x14ac:dyDescent="0.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spans="1:26" ht="12.75" x14ac:dyDescent="0.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spans="1:26" ht="12.75" x14ac:dyDescent="0.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spans="1:26" ht="12.75" x14ac:dyDescent="0.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spans="1:26" ht="12.75" x14ac:dyDescent="0.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spans="1:26" ht="12.75" x14ac:dyDescent="0.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spans="1:26" ht="12.75" x14ac:dyDescent="0.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spans="1:26" ht="12.75" x14ac:dyDescent="0.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spans="1:26" ht="12.75" x14ac:dyDescent="0.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spans="1:26" ht="12.75" x14ac:dyDescent="0.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spans="1:26" ht="12.75" x14ac:dyDescent="0.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spans="1:26" ht="12.75" x14ac:dyDescent="0.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spans="1:26" ht="12.75" x14ac:dyDescent="0.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spans="1:26" ht="12.75" x14ac:dyDescent="0.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spans="1:26" ht="12.75" x14ac:dyDescent="0.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spans="1:26" ht="12.75" x14ac:dyDescent="0.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spans="1:26" ht="12.75" x14ac:dyDescent="0.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spans="1:26" ht="12.75" x14ac:dyDescent="0.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spans="1:26" ht="12.75" x14ac:dyDescent="0.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spans="1:26" ht="12.75" x14ac:dyDescent="0.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spans="1:26" ht="12.75" x14ac:dyDescent="0.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spans="1:26" ht="12.75" x14ac:dyDescent="0.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spans="1:26" ht="12.75" x14ac:dyDescent="0.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spans="1:26" ht="12.75" x14ac:dyDescent="0.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spans="1:26" ht="12.75" x14ac:dyDescent="0.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spans="1:26" ht="12.75" x14ac:dyDescent="0.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spans="1:26" ht="12.75" x14ac:dyDescent="0.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spans="1:26" ht="12.75" x14ac:dyDescent="0.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spans="1:26" ht="12.75" x14ac:dyDescent="0.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spans="1:26" ht="12.75" x14ac:dyDescent="0.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spans="1:26" ht="12.75" x14ac:dyDescent="0.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spans="1:26" ht="12.75" x14ac:dyDescent="0.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spans="1:26" ht="12.75" x14ac:dyDescent="0.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spans="1:26" ht="12.75" x14ac:dyDescent="0.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spans="1:26" ht="12.75" x14ac:dyDescent="0.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spans="1:26" ht="12.75" x14ac:dyDescent="0.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spans="1:26" ht="12.75" x14ac:dyDescent="0.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spans="1:26" ht="12.75" x14ac:dyDescent="0.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spans="1:26" ht="12.75" x14ac:dyDescent="0.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spans="1:26" ht="12.75" x14ac:dyDescent="0.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spans="1:26" ht="12.75" x14ac:dyDescent="0.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spans="1:26" ht="12.75" x14ac:dyDescent="0.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spans="1:26" ht="12.75" x14ac:dyDescent="0.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spans="1:26" ht="12.75" x14ac:dyDescent="0.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spans="1:26" ht="12.75" x14ac:dyDescent="0.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spans="1:26" ht="12.75" x14ac:dyDescent="0.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spans="1:26" ht="12.75" x14ac:dyDescent="0.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spans="1:26" ht="12.75" x14ac:dyDescent="0.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spans="1:26" ht="12.75" x14ac:dyDescent="0.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spans="1:26" ht="12.75" x14ac:dyDescent="0.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spans="1:26" ht="12.75" x14ac:dyDescent="0.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spans="1:26" ht="12.75" x14ac:dyDescent="0.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spans="1:26" ht="12.75" x14ac:dyDescent="0.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spans="1:26" ht="12.75" x14ac:dyDescent="0.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spans="1:26" ht="12.75" x14ac:dyDescent="0.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spans="1:26" ht="12.75" x14ac:dyDescent="0.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spans="1:26" ht="12.75" x14ac:dyDescent="0.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spans="1:26" ht="12.75" x14ac:dyDescent="0.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spans="1:26" ht="12.75" x14ac:dyDescent="0.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spans="1:26" ht="12.75" x14ac:dyDescent="0.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spans="1:26" ht="12.75" x14ac:dyDescent="0.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spans="1:26" ht="12.75" x14ac:dyDescent="0.2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spans="1:26" ht="12.75" x14ac:dyDescent="0.2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spans="1:26" ht="12.75" x14ac:dyDescent="0.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spans="1:26" ht="12.75" x14ac:dyDescent="0.2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spans="1:26" ht="12.75" x14ac:dyDescent="0.2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spans="1:26" ht="12.75" x14ac:dyDescent="0.2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spans="1:26" ht="12.75" x14ac:dyDescent="0.2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spans="1:26" ht="12.75" x14ac:dyDescent="0.2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spans="1:26" ht="12.75" x14ac:dyDescent="0.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spans="1:26" ht="12.75" x14ac:dyDescent="0.2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spans="1:26" ht="12.75" x14ac:dyDescent="0.2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spans="1:26" ht="12.75" x14ac:dyDescent="0.2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spans="1:26" ht="12.75" x14ac:dyDescent="0.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spans="1:26" ht="12.75" x14ac:dyDescent="0.2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 ht="12.75" x14ac:dyDescent="0.2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 ht="12.75" x14ac:dyDescent="0.2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 ht="12.75" x14ac:dyDescent="0.2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 ht="12.75" x14ac:dyDescent="0.2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 ht="12.75" x14ac:dyDescent="0.2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spans="1:26" ht="12.75" x14ac:dyDescent="0.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 ht="12.75" x14ac:dyDescent="0.2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spans="1:26" ht="12.75" x14ac:dyDescent="0.2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spans="1:26" ht="12.75" x14ac:dyDescent="0.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spans="1:26" ht="12.75" x14ac:dyDescent="0.2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spans="1:26" ht="12.75" x14ac:dyDescent="0.2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spans="1:26" ht="12.75" x14ac:dyDescent="0.2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spans="1:26" ht="12.75" x14ac:dyDescent="0.2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spans="1:26" ht="12.75" x14ac:dyDescent="0.2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spans="1:26" ht="12.75" x14ac:dyDescent="0.2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 ht="12.75" x14ac:dyDescent="0.2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 ht="12.75" x14ac:dyDescent="0.2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 ht="12.75" x14ac:dyDescent="0.2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spans="1:26" ht="12.75" x14ac:dyDescent="0.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spans="1:26" ht="12.75" x14ac:dyDescent="0.2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spans="1:26" ht="12.75" x14ac:dyDescent="0.2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spans="1:26" ht="12.75" x14ac:dyDescent="0.2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spans="1:26" ht="12.75" x14ac:dyDescent="0.2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 ht="12.75" x14ac:dyDescent="0.2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spans="1:26" ht="12.75" x14ac:dyDescent="0.2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spans="1:26" ht="12.75" x14ac:dyDescent="0.2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spans="1:26" ht="12.75" x14ac:dyDescent="0.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spans="1:26" ht="12.75" x14ac:dyDescent="0.2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spans="1:26" ht="12.75" x14ac:dyDescent="0.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spans="1:26" ht="12.75" x14ac:dyDescent="0.2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spans="1:26" ht="12.75" x14ac:dyDescent="0.2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spans="1:26" ht="12.75" x14ac:dyDescent="0.2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spans="1:26" ht="12.75" x14ac:dyDescent="0.2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spans="1:26" ht="12.75" x14ac:dyDescent="0.2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spans="1:26" ht="12.75" x14ac:dyDescent="0.2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spans="1:26" ht="12.75" x14ac:dyDescent="0.2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spans="1:26" ht="12.75" x14ac:dyDescent="0.2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spans="1:26" ht="12.75" x14ac:dyDescent="0.2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spans="1:26" ht="12.75" x14ac:dyDescent="0.2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spans="1:26" ht="12.75" x14ac:dyDescent="0.2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spans="1:26" ht="12.75" x14ac:dyDescent="0.2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spans="1:26" ht="12.75" x14ac:dyDescent="0.2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spans="1:26" ht="12.75" x14ac:dyDescent="0.2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spans="1:26" ht="12.75" x14ac:dyDescent="0.2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spans="1:26" ht="12.75" x14ac:dyDescent="0.2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spans="1:26" ht="12.75" x14ac:dyDescent="0.2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spans="1:26" ht="12.75" x14ac:dyDescent="0.2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spans="1:26" ht="12.75" x14ac:dyDescent="0.2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spans="1:26" ht="12.75" x14ac:dyDescent="0.2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spans="1:26" ht="12.75" x14ac:dyDescent="0.2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spans="1:26" ht="12.75" x14ac:dyDescent="0.2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spans="1:26" ht="12.75" x14ac:dyDescent="0.2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spans="1:26" ht="12.75" x14ac:dyDescent="0.2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spans="1:26" ht="12.75" x14ac:dyDescent="0.2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spans="1:26" ht="12.75" x14ac:dyDescent="0.2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spans="1:26" ht="12.75" x14ac:dyDescent="0.2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spans="1:26" ht="12.75" x14ac:dyDescent="0.2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spans="1:26" ht="12.75" x14ac:dyDescent="0.2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spans="1:26" ht="12.75" x14ac:dyDescent="0.2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spans="1:26" ht="12.75" x14ac:dyDescent="0.2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spans="1:26" ht="12.75" x14ac:dyDescent="0.2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spans="1:26" ht="12.75" x14ac:dyDescent="0.2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spans="1:26" ht="12.75" x14ac:dyDescent="0.2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spans="1:26" ht="12.75" x14ac:dyDescent="0.2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spans="1:26" ht="12.75" x14ac:dyDescent="0.2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spans="1:26" ht="12.75" x14ac:dyDescent="0.2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spans="1:26" ht="12.75" x14ac:dyDescent="0.2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spans="1:26" ht="12.75" x14ac:dyDescent="0.2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spans="1:26" ht="12.75" x14ac:dyDescent="0.2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spans="1:26" ht="12.75" x14ac:dyDescent="0.2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spans="1:26" ht="12.75" x14ac:dyDescent="0.2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spans="1:26" ht="12.75" x14ac:dyDescent="0.2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spans="1:26" ht="12.75" x14ac:dyDescent="0.2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spans="1:26" ht="12.75" x14ac:dyDescent="0.2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spans="1:26" ht="12.75" x14ac:dyDescent="0.2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spans="1:26" ht="12.75" x14ac:dyDescent="0.2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spans="1:26" ht="12.75" x14ac:dyDescent="0.2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spans="1:26" ht="12.75" x14ac:dyDescent="0.2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spans="1:26" ht="12.75" x14ac:dyDescent="0.2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spans="1:26" ht="12.75" x14ac:dyDescent="0.2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spans="1:26" ht="12.75" x14ac:dyDescent="0.2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spans="1:26" ht="12.75" x14ac:dyDescent="0.2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spans="1:26" ht="12.75" x14ac:dyDescent="0.2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spans="1:26" ht="12.75" x14ac:dyDescent="0.2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spans="1:26" ht="12.75" x14ac:dyDescent="0.2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spans="1:26" ht="12.75" x14ac:dyDescent="0.2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spans="1:26" ht="12.75" x14ac:dyDescent="0.2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spans="1:26" ht="12.75" x14ac:dyDescent="0.2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spans="1:26" ht="12.75" x14ac:dyDescent="0.2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spans="1:26" ht="12.75" x14ac:dyDescent="0.2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spans="1:26" ht="12.75" x14ac:dyDescent="0.2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spans="1:26" ht="12.75" x14ac:dyDescent="0.2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spans="1:26" ht="12.75" x14ac:dyDescent="0.2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spans="1:26" ht="12.75" x14ac:dyDescent="0.2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spans="1:26" ht="12.75" x14ac:dyDescent="0.2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spans="1:26" ht="12.75" x14ac:dyDescent="0.2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spans="1:26" ht="12.75" x14ac:dyDescent="0.2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spans="1:26" ht="12.75" x14ac:dyDescent="0.2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spans="1:26" ht="12.75" x14ac:dyDescent="0.2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spans="1:26" ht="12.75" x14ac:dyDescent="0.2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spans="1:26" ht="12.75" x14ac:dyDescent="0.2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spans="1:26" ht="12.75" x14ac:dyDescent="0.2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spans="1:26" ht="12.75" x14ac:dyDescent="0.2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spans="1:26" ht="12.75" x14ac:dyDescent="0.2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spans="1:26" ht="12.75" x14ac:dyDescent="0.2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spans="1:26" ht="12.75" x14ac:dyDescent="0.2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spans="1:26" ht="12.75" x14ac:dyDescent="0.2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spans="1:26" ht="12.75" x14ac:dyDescent="0.2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spans="1:26" ht="12.75" x14ac:dyDescent="0.2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spans="1:26" ht="12.75" x14ac:dyDescent="0.2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spans="1:26" ht="12.75" x14ac:dyDescent="0.2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spans="1:26" ht="12.75" x14ac:dyDescent="0.2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spans="1:26" ht="12.75" x14ac:dyDescent="0.2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spans="1:26" ht="12.75" x14ac:dyDescent="0.2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spans="1:26" ht="12.75" x14ac:dyDescent="0.2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spans="1:26" ht="12.75" x14ac:dyDescent="0.2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spans="1:26" ht="12.75" x14ac:dyDescent="0.2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spans="1:26" ht="12.75" x14ac:dyDescent="0.2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spans="1:26" ht="12.75" x14ac:dyDescent="0.2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spans="1:26" ht="12.75" x14ac:dyDescent="0.2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spans="1:26" ht="12.75" x14ac:dyDescent="0.2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spans="1:26" ht="12.75" x14ac:dyDescent="0.2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spans="1:26" ht="12.75" x14ac:dyDescent="0.2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spans="1:26" ht="12.75" x14ac:dyDescent="0.2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spans="1:26" ht="12.75" x14ac:dyDescent="0.2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spans="1:26" ht="12.75" x14ac:dyDescent="0.2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spans="1:26" ht="12.75" x14ac:dyDescent="0.2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spans="1:26" ht="12.75" x14ac:dyDescent="0.2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spans="1:26" ht="12.75" x14ac:dyDescent="0.2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spans="1:26" ht="12.75" x14ac:dyDescent="0.2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spans="1:26" ht="12.75" x14ac:dyDescent="0.2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spans="1:26" ht="12.75" x14ac:dyDescent="0.2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spans="1:26" ht="12.75" x14ac:dyDescent="0.2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spans="1:26" ht="12.75" x14ac:dyDescent="0.2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spans="1:26" ht="12.75" x14ac:dyDescent="0.2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spans="1:26" ht="12.75" x14ac:dyDescent="0.2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spans="1:26" ht="12.75" x14ac:dyDescent="0.2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spans="1:26" ht="12.75" x14ac:dyDescent="0.2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spans="1:26" ht="12.75" x14ac:dyDescent="0.2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spans="1:26" ht="12.75" x14ac:dyDescent="0.2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spans="1:26" ht="12.75" x14ac:dyDescent="0.2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spans="1:26" ht="12.75" x14ac:dyDescent="0.2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spans="1:26" ht="12.75" x14ac:dyDescent="0.2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spans="1:26" ht="12.75" x14ac:dyDescent="0.2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spans="1:26" ht="12.75" x14ac:dyDescent="0.2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spans="1:26" ht="12.75" x14ac:dyDescent="0.2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spans="1:26" ht="12.75" x14ac:dyDescent="0.2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spans="1:26" ht="12.75" x14ac:dyDescent="0.2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spans="1:26" ht="12.75" x14ac:dyDescent="0.2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spans="1:26" ht="12.75" x14ac:dyDescent="0.2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spans="1:26" ht="12.75" x14ac:dyDescent="0.2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spans="1:26" ht="12.75" x14ac:dyDescent="0.2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spans="1:26" ht="12.75" x14ac:dyDescent="0.2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spans="1:26" ht="12.75" x14ac:dyDescent="0.2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spans="1:26" ht="12.75" x14ac:dyDescent="0.2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spans="1:26" ht="12.75" x14ac:dyDescent="0.2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spans="1:26" ht="12.75" x14ac:dyDescent="0.2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spans="1:26" ht="12.75" x14ac:dyDescent="0.2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spans="1:26" ht="12.75" x14ac:dyDescent="0.2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spans="1:26" ht="12.75" x14ac:dyDescent="0.2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spans="1:26" ht="12.75" x14ac:dyDescent="0.2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spans="1:26" ht="12.75" x14ac:dyDescent="0.2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spans="1:26" ht="12.75" x14ac:dyDescent="0.2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spans="1:26" ht="12.75" x14ac:dyDescent="0.2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spans="1:26" ht="12.75" x14ac:dyDescent="0.2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spans="1:26" ht="12.75" x14ac:dyDescent="0.2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spans="1:26" ht="12.75" x14ac:dyDescent="0.2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spans="1:26" ht="12.75" x14ac:dyDescent="0.2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spans="1:26" ht="12.75" x14ac:dyDescent="0.2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spans="1:26" ht="12.75" x14ac:dyDescent="0.2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spans="1:26" ht="12.75" x14ac:dyDescent="0.2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spans="1:26" ht="12.75" x14ac:dyDescent="0.2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spans="1:26" ht="12.75" x14ac:dyDescent="0.2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spans="1:26" ht="12.75" x14ac:dyDescent="0.2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spans="1:26" ht="12.75" x14ac:dyDescent="0.2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spans="1:26" ht="12.75" x14ac:dyDescent="0.2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spans="1:26" ht="12.75" x14ac:dyDescent="0.2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spans="1:26" ht="12.75" x14ac:dyDescent="0.2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spans="1:26" ht="12.75" x14ac:dyDescent="0.2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spans="1:26" ht="12.75" x14ac:dyDescent="0.2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spans="1:26" ht="12.75" x14ac:dyDescent="0.2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spans="1:26" ht="12.75" x14ac:dyDescent="0.2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spans="1:26" ht="12.75" x14ac:dyDescent="0.2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spans="1:26" ht="12.75" x14ac:dyDescent="0.2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spans="1:26" ht="12.75" x14ac:dyDescent="0.2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spans="1:26" ht="12.75" x14ac:dyDescent="0.2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spans="1:26" ht="12.75" x14ac:dyDescent="0.2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spans="1:26" ht="12.75" x14ac:dyDescent="0.2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spans="1:26" ht="12.75" x14ac:dyDescent="0.2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spans="1:26" ht="12.75" x14ac:dyDescent="0.2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spans="1:26" ht="12.75" x14ac:dyDescent="0.2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spans="1:26" ht="12.75" x14ac:dyDescent="0.2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spans="1:26" ht="12.75" x14ac:dyDescent="0.2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spans="1:26" ht="12.75" x14ac:dyDescent="0.2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spans="1:26" ht="12.75" x14ac:dyDescent="0.2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spans="1:26" ht="12.75" x14ac:dyDescent="0.2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spans="1:26" ht="12.75" x14ac:dyDescent="0.2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spans="1:26" ht="12.75" x14ac:dyDescent="0.2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spans="1:26" ht="12.75" x14ac:dyDescent="0.2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spans="1:26" ht="12.75" x14ac:dyDescent="0.2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spans="1:26" ht="12.75" x14ac:dyDescent="0.2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spans="1:26" ht="12.75" x14ac:dyDescent="0.2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spans="1:26" ht="12.75" x14ac:dyDescent="0.2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spans="1:26" ht="12.75" x14ac:dyDescent="0.2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spans="1:26" ht="12.75" x14ac:dyDescent="0.2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spans="1:26" ht="12.75" x14ac:dyDescent="0.2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spans="1:26" ht="12.75" x14ac:dyDescent="0.2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spans="1:26" ht="12.75" x14ac:dyDescent="0.2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spans="1:26" ht="12.75" x14ac:dyDescent="0.2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spans="1:26" ht="12.75" x14ac:dyDescent="0.2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spans="1:26" ht="12.75" x14ac:dyDescent="0.2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spans="1:26" ht="12.75" x14ac:dyDescent="0.2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spans="1:26" ht="12.75" x14ac:dyDescent="0.2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spans="1:26" ht="12.75" x14ac:dyDescent="0.2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spans="1:26" ht="12.75" x14ac:dyDescent="0.2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spans="1:26" ht="12.75" x14ac:dyDescent="0.2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spans="1:26" ht="12.75" x14ac:dyDescent="0.2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spans="1:26" ht="12.75" x14ac:dyDescent="0.2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spans="1:26" ht="12.75" x14ac:dyDescent="0.2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spans="1:26" ht="12.75" x14ac:dyDescent="0.2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spans="1:26" ht="12.75" x14ac:dyDescent="0.2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spans="1:26" ht="12.75" x14ac:dyDescent="0.2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spans="1:26" ht="12.75" x14ac:dyDescent="0.2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spans="1:26" ht="12.75" x14ac:dyDescent="0.2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spans="1:26" ht="12.75" x14ac:dyDescent="0.2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spans="1:26" ht="12.75" x14ac:dyDescent="0.2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spans="1:26" ht="12.75" x14ac:dyDescent="0.2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spans="1:26" ht="12.75" x14ac:dyDescent="0.2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spans="1:26" ht="12.75" x14ac:dyDescent="0.2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spans="1:26" ht="12.75" x14ac:dyDescent="0.2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spans="1:26" ht="12.75" x14ac:dyDescent="0.2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spans="1:26" ht="12.75" x14ac:dyDescent="0.2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spans="1:26" ht="12.75" x14ac:dyDescent="0.2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spans="1:26" ht="12.75" x14ac:dyDescent="0.2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spans="1:26" ht="12.75" x14ac:dyDescent="0.2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spans="1:26" ht="12.75" x14ac:dyDescent="0.2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spans="1:26" ht="12.75" x14ac:dyDescent="0.2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spans="1:26" ht="12.75" x14ac:dyDescent="0.2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spans="1:26" ht="12.75" x14ac:dyDescent="0.2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spans="1:26" ht="12.75" x14ac:dyDescent="0.2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spans="1:26" ht="12.75" x14ac:dyDescent="0.2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spans="1:26" ht="12.75" x14ac:dyDescent="0.2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spans="1:26" ht="12.75" x14ac:dyDescent="0.2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spans="1:26" ht="12.75" x14ac:dyDescent="0.2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spans="1:26" ht="12.75" x14ac:dyDescent="0.2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spans="1:26" ht="12.75" x14ac:dyDescent="0.2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spans="1:26" ht="12.75" x14ac:dyDescent="0.2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spans="1:26" ht="12.75" x14ac:dyDescent="0.2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spans="1:26" ht="12.75" x14ac:dyDescent="0.2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spans="1:26" ht="12.75" x14ac:dyDescent="0.2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spans="1:26" ht="12.75" x14ac:dyDescent="0.2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spans="1:26" ht="12.75" x14ac:dyDescent="0.2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spans="1:26" ht="12.75" x14ac:dyDescent="0.2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spans="1:26" ht="12.75" x14ac:dyDescent="0.2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spans="1:26" ht="12.75" x14ac:dyDescent="0.2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spans="1:26" ht="12.75" x14ac:dyDescent="0.2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spans="1:26" ht="12.75" x14ac:dyDescent="0.2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spans="1:26" ht="12.75" x14ac:dyDescent="0.2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spans="1:26" ht="12.75" x14ac:dyDescent="0.2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spans="1:26" ht="12.75" x14ac:dyDescent="0.2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spans="1:26" ht="12.75" x14ac:dyDescent="0.2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spans="1:26" ht="12.75" x14ac:dyDescent="0.2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spans="1:26" ht="12.75" x14ac:dyDescent="0.2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spans="1:26" ht="12.75" x14ac:dyDescent="0.2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spans="1:26" ht="12.75" x14ac:dyDescent="0.2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spans="1:26" ht="12.75" x14ac:dyDescent="0.2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spans="1:26" ht="12.75" x14ac:dyDescent="0.2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spans="1:26" ht="12.75" x14ac:dyDescent="0.2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spans="1:26" ht="12.75" x14ac:dyDescent="0.2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spans="1:26" ht="12.75" x14ac:dyDescent="0.2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spans="1:26" ht="12.75" x14ac:dyDescent="0.2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spans="1:26" ht="12.75" x14ac:dyDescent="0.2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spans="1:26" ht="12.75" x14ac:dyDescent="0.2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spans="1:26" ht="12.75" x14ac:dyDescent="0.2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spans="1:26" ht="12.75" x14ac:dyDescent="0.2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spans="1:26" ht="12.75" x14ac:dyDescent="0.2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spans="1:26" ht="12.75" x14ac:dyDescent="0.2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spans="1:26" ht="12.75" x14ac:dyDescent="0.2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spans="1:26" ht="12.75" x14ac:dyDescent="0.2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spans="1:26" ht="12.75" x14ac:dyDescent="0.2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spans="1:26" ht="12.75" x14ac:dyDescent="0.2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spans="1:26" ht="12.75" x14ac:dyDescent="0.2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spans="1:26" ht="12.75" x14ac:dyDescent="0.2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spans="1:26" ht="12.75" x14ac:dyDescent="0.2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spans="1:26" ht="12.75" x14ac:dyDescent="0.2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spans="1:26" ht="12.75" x14ac:dyDescent="0.2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spans="1:26" ht="12.75" x14ac:dyDescent="0.2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spans="1:26" ht="12.75" x14ac:dyDescent="0.2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spans="1:26" ht="12.75" x14ac:dyDescent="0.2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spans="1:26" ht="12.75" x14ac:dyDescent="0.2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spans="1:26" ht="12.75" x14ac:dyDescent="0.2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spans="1:26" ht="12.75" x14ac:dyDescent="0.2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spans="1:26" ht="12.75" x14ac:dyDescent="0.2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spans="1:26" ht="12.75" x14ac:dyDescent="0.2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spans="1:26" ht="12.75" x14ac:dyDescent="0.2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spans="1:26" ht="12.75" x14ac:dyDescent="0.2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spans="1:26" ht="12.75" x14ac:dyDescent="0.2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spans="1:26" ht="12.75" x14ac:dyDescent="0.2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spans="1:26" ht="12.75" x14ac:dyDescent="0.2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spans="1:26" ht="12.75" x14ac:dyDescent="0.2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spans="1:26" ht="12.75" x14ac:dyDescent="0.2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spans="1:26" ht="12.75" x14ac:dyDescent="0.2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spans="1:26" ht="12.75" x14ac:dyDescent="0.2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spans="1:26" ht="12.75" x14ac:dyDescent="0.2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spans="1:26" ht="12.75" x14ac:dyDescent="0.2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spans="1:26" ht="12.75" x14ac:dyDescent="0.2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spans="1:26" ht="12.75" x14ac:dyDescent="0.2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spans="1:26" ht="12.75" x14ac:dyDescent="0.2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spans="1:26" ht="12.75" x14ac:dyDescent="0.2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spans="1:26" ht="12.75" x14ac:dyDescent="0.2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spans="1:26" ht="12.75" x14ac:dyDescent="0.2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spans="1:26" ht="12.75" x14ac:dyDescent="0.2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spans="1:26" ht="12.75" x14ac:dyDescent="0.2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spans="1:26" ht="12.75" x14ac:dyDescent="0.2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spans="1:26" ht="12.75" x14ac:dyDescent="0.2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spans="1:26" ht="12.75" x14ac:dyDescent="0.2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spans="1:26" ht="12.75" x14ac:dyDescent="0.2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spans="1:26" ht="12.75" x14ac:dyDescent="0.2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spans="1:26" ht="12.75" x14ac:dyDescent="0.2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spans="1:26" ht="12.75" x14ac:dyDescent="0.2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spans="1:26" ht="12.75" x14ac:dyDescent="0.2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spans="1:26" ht="12.75" x14ac:dyDescent="0.2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spans="1:26" ht="12.75" x14ac:dyDescent="0.2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spans="1:26" ht="12.75" x14ac:dyDescent="0.2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spans="1:26" ht="12.75" x14ac:dyDescent="0.2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spans="1:26" ht="12.75" x14ac:dyDescent="0.2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spans="1:26" ht="12.75" x14ac:dyDescent="0.2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spans="1:26" ht="12.75" x14ac:dyDescent="0.2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spans="1:26" ht="12.75" x14ac:dyDescent="0.2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spans="1:26" ht="12.75" x14ac:dyDescent="0.2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spans="1:26" ht="12.75" x14ac:dyDescent="0.2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spans="1:26" ht="12.75" x14ac:dyDescent="0.2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spans="1:26" ht="12.75" x14ac:dyDescent="0.2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spans="1:26" ht="12.75" x14ac:dyDescent="0.2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spans="1:26" ht="12.75" x14ac:dyDescent="0.2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spans="1:26" ht="12.75" x14ac:dyDescent="0.2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spans="1:26" ht="12.75" x14ac:dyDescent="0.2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spans="1:26" ht="12.75" x14ac:dyDescent="0.2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spans="1:26" ht="12.75" x14ac:dyDescent="0.2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spans="1:26" ht="12.75" x14ac:dyDescent="0.2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spans="1:26" ht="12.75" x14ac:dyDescent="0.2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spans="1:26" ht="12.75" x14ac:dyDescent="0.2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spans="1:26" ht="12.75" x14ac:dyDescent="0.2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spans="1:26" ht="12.75" x14ac:dyDescent="0.2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spans="1:26" ht="12.75" x14ac:dyDescent="0.2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spans="1:26" ht="12.75" x14ac:dyDescent="0.2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spans="1:26" ht="12.75" x14ac:dyDescent="0.2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spans="1:26" ht="12.75" x14ac:dyDescent="0.2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spans="1:26" ht="12.75" x14ac:dyDescent="0.2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spans="1:26" ht="12.75" x14ac:dyDescent="0.2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spans="1:26" ht="12.75" x14ac:dyDescent="0.2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spans="1:26" ht="12.75" x14ac:dyDescent="0.2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spans="1:26" ht="12.75" x14ac:dyDescent="0.2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spans="1:26" ht="12.75" x14ac:dyDescent="0.2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spans="1:26" ht="12.75" x14ac:dyDescent="0.2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spans="1:26" ht="12.75" x14ac:dyDescent="0.2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spans="1:26" ht="12.75" x14ac:dyDescent="0.2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spans="1:26" ht="12.75" x14ac:dyDescent="0.2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spans="1:26" ht="12.75" x14ac:dyDescent="0.2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spans="1:26" ht="12.75" x14ac:dyDescent="0.2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spans="1:26" ht="12.75" x14ac:dyDescent="0.2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spans="1:26" ht="12.75" x14ac:dyDescent="0.2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spans="1:26" ht="12.75" x14ac:dyDescent="0.2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spans="1:26" ht="12.75" x14ac:dyDescent="0.2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spans="1:26" ht="12.75" x14ac:dyDescent="0.2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spans="1:26" ht="12.75" x14ac:dyDescent="0.2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spans="1:26" ht="12.75" x14ac:dyDescent="0.2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spans="1:26" ht="12.75" x14ac:dyDescent="0.2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spans="1:26" ht="12.75" x14ac:dyDescent="0.2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spans="1:26" ht="12.75" x14ac:dyDescent="0.2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spans="1:26" ht="12.75" x14ac:dyDescent="0.2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spans="1:26" ht="12.75" x14ac:dyDescent="0.2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spans="1:26" ht="12.75" x14ac:dyDescent="0.2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spans="1:26" ht="12.75" x14ac:dyDescent="0.2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spans="1:26" ht="12.75" x14ac:dyDescent="0.2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spans="1:26" ht="12.75" x14ac:dyDescent="0.2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spans="1:26" ht="12.75" x14ac:dyDescent="0.2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spans="1:26" ht="12.75" x14ac:dyDescent="0.2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spans="1:26" ht="12.75" x14ac:dyDescent="0.2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spans="1:26" ht="12.75" x14ac:dyDescent="0.2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spans="1:26" ht="12.75" x14ac:dyDescent="0.2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spans="1:26" ht="12.75" x14ac:dyDescent="0.2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spans="1:26" ht="12.75" x14ac:dyDescent="0.2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spans="1:26" ht="12.75" x14ac:dyDescent="0.2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spans="1:26" ht="12.75" x14ac:dyDescent="0.2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spans="1:26" ht="12.75" x14ac:dyDescent="0.2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spans="1:26" ht="12.75" x14ac:dyDescent="0.2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spans="1:26" ht="12.75" x14ac:dyDescent="0.2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spans="1:26" ht="12.75" x14ac:dyDescent="0.2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spans="1:26" ht="12.75" x14ac:dyDescent="0.2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spans="1:26" ht="12.75" x14ac:dyDescent="0.2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spans="1:26" ht="12.75" x14ac:dyDescent="0.2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spans="1:26" ht="12.75" x14ac:dyDescent="0.2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spans="1:26" ht="12.75" x14ac:dyDescent="0.2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spans="1:26" ht="12.75" x14ac:dyDescent="0.2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spans="1:26" ht="12.75" x14ac:dyDescent="0.2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spans="1:26" ht="12.75" x14ac:dyDescent="0.2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spans="1:26" ht="12.75" x14ac:dyDescent="0.2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spans="1:26" ht="12.75" x14ac:dyDescent="0.2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spans="1:26" ht="12.75" x14ac:dyDescent="0.2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spans="1:26" ht="12.75" x14ac:dyDescent="0.2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spans="1:26" ht="12.75" x14ac:dyDescent="0.2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spans="1:26" ht="12.75" x14ac:dyDescent="0.2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spans="1:26" ht="12.75" x14ac:dyDescent="0.2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spans="1:26" ht="12.75" x14ac:dyDescent="0.2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6" ht="12.75" x14ac:dyDescent="0.2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spans="1:26" ht="12.75" x14ac:dyDescent="0.2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spans="1:26" ht="12.75" x14ac:dyDescent="0.2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spans="1:26" ht="12.75" x14ac:dyDescent="0.2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spans="1:26" ht="12.75" x14ac:dyDescent="0.2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spans="1:26" ht="12.75" x14ac:dyDescent="0.2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spans="1:26" ht="12.75" x14ac:dyDescent="0.2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spans="1:26" ht="12.75" x14ac:dyDescent="0.2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spans="1:26" ht="12.75" x14ac:dyDescent="0.2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spans="1:26" ht="12.75" x14ac:dyDescent="0.2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spans="1:26" ht="12.75" x14ac:dyDescent="0.2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spans="1:26" ht="12.75" x14ac:dyDescent="0.2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spans="1:26" ht="12.75" x14ac:dyDescent="0.2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spans="1:26" ht="12.75" x14ac:dyDescent="0.2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spans="1:26" ht="12.75" x14ac:dyDescent="0.2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spans="1:26" ht="12.75" x14ac:dyDescent="0.2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spans="1:26" ht="12.75" x14ac:dyDescent="0.2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spans="1:26" ht="12.75" x14ac:dyDescent="0.2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spans="1:26" ht="12.75" x14ac:dyDescent="0.2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spans="1:26" ht="12.75" x14ac:dyDescent="0.2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spans="1:26" ht="12.75" x14ac:dyDescent="0.2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spans="1:26" ht="12.75" x14ac:dyDescent="0.2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spans="1:26" ht="12.75" x14ac:dyDescent="0.2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spans="1:26" ht="12.75" x14ac:dyDescent="0.2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spans="1:26" ht="12.75" x14ac:dyDescent="0.2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spans="1:26" ht="12.75" x14ac:dyDescent="0.2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spans="1:26" ht="12.75" x14ac:dyDescent="0.2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spans="1:26" ht="12.75" x14ac:dyDescent="0.2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spans="1:26" ht="12.75" x14ac:dyDescent="0.2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spans="1:26" ht="12.75" x14ac:dyDescent="0.2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spans="1:26" ht="12.75" x14ac:dyDescent="0.2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spans="1:26" ht="12.75" x14ac:dyDescent="0.2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spans="1:26" ht="12.75" x14ac:dyDescent="0.2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spans="1:26" ht="12.75" x14ac:dyDescent="0.2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spans="1:26" ht="12.75" x14ac:dyDescent="0.2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spans="1:26" ht="12.75" x14ac:dyDescent="0.2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spans="1:26" ht="12.75" x14ac:dyDescent="0.2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spans="1:26" ht="12.75" x14ac:dyDescent="0.2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spans="1:26" ht="12.75" x14ac:dyDescent="0.2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spans="1:26" ht="12.75" x14ac:dyDescent="0.2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spans="1:26" ht="12.75" x14ac:dyDescent="0.2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spans="1:26" ht="12.75" x14ac:dyDescent="0.2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spans="1:26" ht="12.75" x14ac:dyDescent="0.2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spans="1:26" ht="12.75" x14ac:dyDescent="0.2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spans="1:26" ht="12.75" x14ac:dyDescent="0.2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spans="1:26" ht="12.75" x14ac:dyDescent="0.2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spans="1:26" ht="12.75" x14ac:dyDescent="0.2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spans="1:26" ht="12.75" x14ac:dyDescent="0.2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spans="1:26" ht="12.75" x14ac:dyDescent="0.2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spans="1:26" ht="12.75" x14ac:dyDescent="0.2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spans="1:26" ht="12.75" x14ac:dyDescent="0.2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spans="1:26" ht="12.75" x14ac:dyDescent="0.2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spans="1:26" ht="12.75" x14ac:dyDescent="0.2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spans="1:26" ht="12.75" x14ac:dyDescent="0.2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spans="1:26" ht="12.75" x14ac:dyDescent="0.2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spans="1:26" ht="12.75" x14ac:dyDescent="0.2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spans="1:26" ht="12.75" x14ac:dyDescent="0.2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spans="1:26" ht="12.75" x14ac:dyDescent="0.2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spans="1:26" ht="12.75" x14ac:dyDescent="0.2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spans="1:26" ht="12.75" x14ac:dyDescent="0.2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spans="1:26" ht="12.75" x14ac:dyDescent="0.2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spans="1:26" ht="12.75" x14ac:dyDescent="0.2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spans="1:26" ht="12.75" x14ac:dyDescent="0.2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spans="1:26" ht="12.75" x14ac:dyDescent="0.2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spans="1:26" ht="12.75" x14ac:dyDescent="0.2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spans="1:26" ht="12.75" x14ac:dyDescent="0.2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spans="1:26" ht="12.75" x14ac:dyDescent="0.2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spans="1:26" ht="12.75" x14ac:dyDescent="0.2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spans="1:26" ht="12.75" x14ac:dyDescent="0.2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spans="1:26" ht="12.75" x14ac:dyDescent="0.2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spans="1:26" ht="12.75" x14ac:dyDescent="0.2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spans="1:26" ht="12.75" x14ac:dyDescent="0.2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spans="1:26" ht="12.75" x14ac:dyDescent="0.2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spans="1:26" ht="12.75" x14ac:dyDescent="0.2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spans="1:26" ht="12.75" x14ac:dyDescent="0.2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spans="1:26" ht="12.75" x14ac:dyDescent="0.2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spans="1:26" ht="12.75" x14ac:dyDescent="0.2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spans="1:26" ht="12.75" x14ac:dyDescent="0.2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spans="1:26" ht="12.75" x14ac:dyDescent="0.2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spans="1:26" ht="12.75" x14ac:dyDescent="0.2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spans="1:26" ht="12.75" x14ac:dyDescent="0.2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spans="1:26" ht="12.75" x14ac:dyDescent="0.2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spans="1:26" ht="12.75" x14ac:dyDescent="0.2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spans="1:26" ht="12.75" x14ac:dyDescent="0.2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spans="1:26" ht="12.75" x14ac:dyDescent="0.2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spans="1:26" ht="12.75" x14ac:dyDescent="0.2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spans="1:26" ht="12.75" x14ac:dyDescent="0.2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spans="1:26" ht="12.75" x14ac:dyDescent="0.2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spans="1:26" ht="12.75" x14ac:dyDescent="0.2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spans="1:26" ht="12.75" x14ac:dyDescent="0.2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spans="1:26" ht="12.75" x14ac:dyDescent="0.2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spans="1:26" ht="12.75" x14ac:dyDescent="0.2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spans="1:26" ht="12.75" x14ac:dyDescent="0.2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spans="1:26" ht="12.75" x14ac:dyDescent="0.2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spans="1:26" ht="12.75" x14ac:dyDescent="0.2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spans="1:26" ht="12.75" x14ac:dyDescent="0.2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spans="1:26" ht="12.75" x14ac:dyDescent="0.2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spans="1:26" ht="12.75" x14ac:dyDescent="0.2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spans="1:26" ht="12.75" x14ac:dyDescent="0.2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spans="1:26" ht="12.75" x14ac:dyDescent="0.2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spans="1:26" ht="12.75" x14ac:dyDescent="0.2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spans="1:26" ht="12.75" x14ac:dyDescent="0.2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spans="1:26" ht="12.75" x14ac:dyDescent="0.2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spans="1:26" ht="12.75" x14ac:dyDescent="0.2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spans="1:26" ht="12.75" x14ac:dyDescent="0.2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spans="1:26" ht="12.75" x14ac:dyDescent="0.2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spans="1:26" ht="12.75" x14ac:dyDescent="0.2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spans="1:26" ht="12.75" x14ac:dyDescent="0.2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spans="1:26" ht="12.75" x14ac:dyDescent="0.2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spans="1:26" ht="12.75" x14ac:dyDescent="0.2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spans="1:26" ht="12.75" x14ac:dyDescent="0.2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spans="1:26" ht="12.75" x14ac:dyDescent="0.2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spans="1:26" ht="12.75" x14ac:dyDescent="0.2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spans="1:26" ht="12.75" x14ac:dyDescent="0.2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spans="1:26" ht="12.75" x14ac:dyDescent="0.2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 ht="12.75" x14ac:dyDescent="0.2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spans="1:26" ht="12.75" x14ac:dyDescent="0.2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spans="1:26" ht="12.75" x14ac:dyDescent="0.2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 ht="12.75" x14ac:dyDescent="0.2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spans="1:26" ht="12.75" x14ac:dyDescent="0.2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 ht="12.75" x14ac:dyDescent="0.2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 ht="12.75" x14ac:dyDescent="0.2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spans="1:26" ht="12.75" x14ac:dyDescent="0.2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 ht="12.75" x14ac:dyDescent="0.2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 ht="12.75" x14ac:dyDescent="0.2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 ht="12.75" x14ac:dyDescent="0.2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 ht="12.75" x14ac:dyDescent="0.2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 ht="12.75" x14ac:dyDescent="0.2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 ht="12.75" x14ac:dyDescent="0.2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 ht="12.75" x14ac:dyDescent="0.2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spans="1:26" ht="12.75" x14ac:dyDescent="0.2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 ht="12.75" x14ac:dyDescent="0.2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 ht="12.75" x14ac:dyDescent="0.2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 ht="12.75" x14ac:dyDescent="0.2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 ht="12.75" x14ac:dyDescent="0.2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 ht="12.75" x14ac:dyDescent="0.2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 ht="12.75" x14ac:dyDescent="0.2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spans="1:26" ht="12.75" x14ac:dyDescent="0.2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 ht="12.75" x14ac:dyDescent="0.2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 ht="12.75" x14ac:dyDescent="0.2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spans="1:26" ht="12.75" x14ac:dyDescent="0.2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 ht="12.75" x14ac:dyDescent="0.2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 ht="12.75" x14ac:dyDescent="0.2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spans="1:26" ht="12.75" x14ac:dyDescent="0.2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 ht="12.75" x14ac:dyDescent="0.2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 ht="12.75" x14ac:dyDescent="0.2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 ht="12.75" x14ac:dyDescent="0.2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 ht="12.75" x14ac:dyDescent="0.2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 ht="12.75" x14ac:dyDescent="0.2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 ht="12.75" x14ac:dyDescent="0.2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pans="1:26" ht="12.75" x14ac:dyDescent="0.2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 ht="12.75" x14ac:dyDescent="0.2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 ht="12.75" x14ac:dyDescent="0.2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spans="1:26" ht="12.75" x14ac:dyDescent="0.2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 ht="12.75" x14ac:dyDescent="0.2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spans="1:26" ht="12.75" x14ac:dyDescent="0.2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spans="1:26" ht="12.75" x14ac:dyDescent="0.2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spans="1:26" ht="12.75" x14ac:dyDescent="0.2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 ht="12.75" x14ac:dyDescent="0.2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 ht="12.75" x14ac:dyDescent="0.2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 ht="12.75" x14ac:dyDescent="0.2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 ht="12.75" x14ac:dyDescent="0.2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spans="1:26" ht="12.75" x14ac:dyDescent="0.2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 ht="12.75" x14ac:dyDescent="0.2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spans="1:26" ht="12.75" x14ac:dyDescent="0.2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 ht="12.75" x14ac:dyDescent="0.2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</sheetData>
  <mergeCells count="9">
    <mergeCell ref="A9:B9"/>
    <mergeCell ref="A10:B10"/>
    <mergeCell ref="A1:A5"/>
    <mergeCell ref="B1:D1"/>
    <mergeCell ref="B2:D2"/>
    <mergeCell ref="B3:D3"/>
    <mergeCell ref="B4:D4"/>
    <mergeCell ref="B6:D6"/>
    <mergeCell ref="A8:B8"/>
  </mergeCells>
  <printOptions horizontalCentered="1" gridLines="1"/>
  <pageMargins left="0.7" right="0.7" top="0.75" bottom="0.75" header="0" footer="0"/>
  <pageSetup paperSize="9" pageOrder="overThenDown" orientation="portrait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C78D8"/>
    <outlinePr summaryBelow="0" summaryRight="0"/>
  </sheetPr>
  <dimension ref="A1:Y676"/>
  <sheetViews>
    <sheetView tabSelected="1" topLeftCell="A14" workbookViewId="0">
      <selection activeCell="I56" sqref="I56"/>
    </sheetView>
  </sheetViews>
  <sheetFormatPr defaultColWidth="12.5703125" defaultRowHeight="15.75" customHeight="1" x14ac:dyDescent="0.2"/>
  <cols>
    <col min="1" max="1" width="14.85546875" customWidth="1"/>
    <col min="2" max="2" width="4.42578125" customWidth="1"/>
    <col min="6" max="6" width="17.140625" customWidth="1"/>
    <col min="7" max="7" width="7.42578125" customWidth="1"/>
  </cols>
  <sheetData>
    <row r="1" spans="1:25" x14ac:dyDescent="0.25">
      <c r="A1" s="165" t="s">
        <v>54</v>
      </c>
      <c r="B1" s="164"/>
      <c r="C1" s="164"/>
      <c r="D1" s="164"/>
      <c r="E1" s="164"/>
      <c r="F1" s="164"/>
      <c r="G1" s="164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x14ac:dyDescent="0.25">
      <c r="A2" s="159" t="s">
        <v>55</v>
      </c>
      <c r="B2" s="112"/>
      <c r="C2" s="112"/>
      <c r="D2" s="112"/>
      <c r="E2" s="112"/>
      <c r="F2" s="112"/>
      <c r="G2" s="112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159" t="s">
        <v>56</v>
      </c>
      <c r="B3" s="112"/>
      <c r="C3" s="112"/>
      <c r="D3" s="112"/>
      <c r="E3" s="112"/>
      <c r="F3" s="112"/>
      <c r="G3" s="112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159" t="s">
        <v>57</v>
      </c>
      <c r="B4" s="112"/>
      <c r="C4" s="112"/>
      <c r="D4" s="112"/>
      <c r="E4" s="112"/>
      <c r="F4" s="112"/>
      <c r="G4" s="112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25" ht="8.25" customHeight="1" x14ac:dyDescent="0.25">
      <c r="A5" s="69"/>
      <c r="B5" s="47"/>
      <c r="C5" s="47"/>
      <c r="D5" s="47"/>
      <c r="E5" s="47"/>
      <c r="F5" s="47"/>
      <c r="G5" s="47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5" x14ac:dyDescent="0.25">
      <c r="A6" s="166" t="s">
        <v>65</v>
      </c>
      <c r="B6" s="141"/>
      <c r="C6" s="141"/>
      <c r="D6" s="141"/>
      <c r="E6" s="141"/>
      <c r="F6" s="141"/>
      <c r="G6" s="141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5" x14ac:dyDescent="0.25">
      <c r="A7" s="47"/>
      <c r="B7" s="47"/>
      <c r="C7" s="47"/>
      <c r="D7" s="47"/>
      <c r="E7" s="47"/>
      <c r="F7" s="47"/>
      <c r="G7" s="47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x14ac:dyDescent="0.25">
      <c r="A8" s="162" t="s">
        <v>66</v>
      </c>
      <c r="B8" s="112"/>
      <c r="C8" s="112"/>
      <c r="D8" s="112"/>
      <c r="E8" s="47"/>
      <c r="F8" s="47"/>
      <c r="G8" s="47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5" ht="15" x14ac:dyDescent="0.25">
      <c r="A9" s="47"/>
      <c r="B9" s="47"/>
      <c r="C9" s="47"/>
      <c r="D9" s="47"/>
      <c r="E9" s="47"/>
      <c r="F9" s="47"/>
      <c r="G9" s="47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ht="12.75" x14ac:dyDescent="0.2">
      <c r="A10" s="170" t="s">
        <v>67</v>
      </c>
      <c r="B10" s="112"/>
      <c r="C10" s="112"/>
      <c r="D10" s="112"/>
      <c r="E10" s="112"/>
      <c r="F10" s="112"/>
      <c r="G10" s="112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25" ht="12.75" x14ac:dyDescent="0.2">
      <c r="A11" s="112"/>
      <c r="B11" s="112"/>
      <c r="C11" s="112"/>
      <c r="D11" s="112"/>
      <c r="E11" s="112"/>
      <c r="F11" s="112"/>
      <c r="G11" s="112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ht="12.75" x14ac:dyDescent="0.2">
      <c r="A12" s="112"/>
      <c r="B12" s="112"/>
      <c r="C12" s="112"/>
      <c r="D12" s="112"/>
      <c r="E12" s="112"/>
      <c r="F12" s="112"/>
      <c r="G12" s="112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pans="1:25" ht="12.75" x14ac:dyDescent="0.2">
      <c r="A13" s="112"/>
      <c r="B13" s="112"/>
      <c r="C13" s="112"/>
      <c r="D13" s="112"/>
      <c r="E13" s="112"/>
      <c r="F13" s="112"/>
      <c r="G13" s="112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 spans="1:25" ht="15" x14ac:dyDescent="0.25">
      <c r="A14" s="47"/>
      <c r="B14" s="47"/>
      <c r="C14" s="47"/>
      <c r="D14" s="47"/>
      <c r="E14" s="47"/>
      <c r="F14" s="47"/>
      <c r="G14" s="47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 spans="1:25" x14ac:dyDescent="0.25">
      <c r="A15" s="53" t="s">
        <v>68</v>
      </c>
      <c r="B15" s="167" t="str">
        <f>'DAFTAR HADIR'!C21</f>
        <v>Dayang Laily</v>
      </c>
      <c r="C15" s="112"/>
      <c r="D15" s="53"/>
      <c r="E15" s="47"/>
      <c r="F15" s="47"/>
      <c r="G15" s="47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 spans="1:25" x14ac:dyDescent="0.25">
      <c r="A16" s="53" t="s">
        <v>69</v>
      </c>
      <c r="B16" s="167">
        <f>'DAFTAR HADIR'!D21</f>
        <v>23090400040</v>
      </c>
      <c r="C16" s="112"/>
      <c r="D16" s="53"/>
      <c r="E16" s="47"/>
      <c r="F16" s="47"/>
      <c r="G16" s="47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</row>
    <row r="17" spans="1:25" x14ac:dyDescent="0.25">
      <c r="A17" s="53" t="s">
        <v>70</v>
      </c>
      <c r="B17" s="167" t="str">
        <f>'DAFTAR HADIR'!D29</f>
        <v>Keperawatan Anak</v>
      </c>
      <c r="C17" s="112"/>
      <c r="D17" s="112"/>
      <c r="E17" s="112"/>
      <c r="F17" s="69"/>
      <c r="G17" s="6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25" ht="36.75" customHeight="1" x14ac:dyDescent="0.2">
      <c r="A18" s="70" t="s">
        <v>62</v>
      </c>
      <c r="B18" s="168" t="str">
        <f>'DAFTAR HADIR'!F21</f>
        <v>Pengaruh Senam Asma dan Latihan Pernafasan Buteyko terhadap Kebugaran Fisik dan Kekambuhan pada Remaja Penderita Asma di SMK Bina Medika Jakarta Timur</v>
      </c>
      <c r="C18" s="112"/>
      <c r="D18" s="112"/>
      <c r="E18" s="112"/>
      <c r="F18" s="112"/>
      <c r="G18" s="112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 spans="1:25" ht="15" x14ac:dyDescent="0.25">
      <c r="A19" s="47"/>
      <c r="B19" s="47"/>
      <c r="C19" s="47"/>
      <c r="D19" s="47"/>
      <c r="E19" s="47"/>
      <c r="F19" s="47"/>
      <c r="G19" s="47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spans="1:25" x14ac:dyDescent="0.25">
      <c r="A20" s="162" t="s">
        <v>71</v>
      </c>
      <c r="B20" s="112"/>
      <c r="C20" s="112"/>
      <c r="D20" s="112"/>
      <c r="E20" s="112"/>
      <c r="F20" s="112"/>
      <c r="G20" s="112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 spans="1:25" x14ac:dyDescent="0.25">
      <c r="A21" s="162" t="s">
        <v>72</v>
      </c>
      <c r="B21" s="112"/>
      <c r="C21" s="112"/>
      <c r="D21" s="112"/>
      <c r="E21" s="47"/>
      <c r="F21" s="47"/>
      <c r="G21" s="47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</row>
    <row r="22" spans="1:25" ht="15" x14ac:dyDescent="0.25">
      <c r="A22" s="47"/>
      <c r="B22" s="47"/>
      <c r="C22" s="47"/>
      <c r="D22" s="47"/>
      <c r="E22" s="47"/>
      <c r="F22" s="47"/>
      <c r="G22" s="47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1:25" x14ac:dyDescent="0.25">
      <c r="A23" s="162" t="s">
        <v>73</v>
      </c>
      <c r="B23" s="112"/>
      <c r="C23" s="112"/>
      <c r="D23" s="112"/>
      <c r="E23" s="112"/>
      <c r="F23" s="112"/>
      <c r="G23" s="112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 spans="1:25" x14ac:dyDescent="0.25">
      <c r="A24" s="162" t="s">
        <v>74</v>
      </c>
      <c r="B24" s="112"/>
      <c r="C24" s="112"/>
      <c r="D24" s="112"/>
      <c r="E24" s="112"/>
      <c r="F24" s="112"/>
      <c r="G24" s="112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 spans="1:25" x14ac:dyDescent="0.25">
      <c r="A25" s="169" t="s">
        <v>75</v>
      </c>
      <c r="B25" s="112"/>
      <c r="C25" s="112"/>
      <c r="D25" s="112"/>
      <c r="E25" s="112"/>
      <c r="F25" s="112"/>
      <c r="G25" s="112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spans="1:25" x14ac:dyDescent="0.25">
      <c r="A26" s="162" t="s">
        <v>76</v>
      </c>
      <c r="B26" s="112"/>
      <c r="C26" s="112"/>
      <c r="D26" s="112"/>
      <c r="E26" s="112"/>
      <c r="F26" s="112"/>
      <c r="G26" s="112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spans="1:25" x14ac:dyDescent="0.25">
      <c r="A27" s="161" t="s">
        <v>77</v>
      </c>
      <c r="B27" s="112"/>
      <c r="C27" s="112"/>
      <c r="D27" s="112"/>
      <c r="E27" s="112"/>
      <c r="F27" s="112"/>
      <c r="G27" s="112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 spans="1:25" ht="15" x14ac:dyDescent="0.25">
      <c r="A28" s="47"/>
      <c r="B28" s="47"/>
      <c r="C28" s="47"/>
      <c r="D28" s="47"/>
      <c r="E28" s="47"/>
      <c r="F28" s="47"/>
      <c r="G28" s="47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 spans="1:25" x14ac:dyDescent="0.25">
      <c r="A29" s="162" t="s">
        <v>78</v>
      </c>
      <c r="B29" s="112"/>
      <c r="C29" s="47"/>
      <c r="D29" s="47"/>
      <c r="E29" s="47"/>
      <c r="F29" s="47"/>
      <c r="G29" s="47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 spans="1:25" x14ac:dyDescent="0.25">
      <c r="A30" s="162" t="s">
        <v>79</v>
      </c>
      <c r="B30" s="112"/>
      <c r="C30" s="112"/>
      <c r="D30" s="47"/>
      <c r="E30" s="47"/>
      <c r="F30" s="47"/>
      <c r="G30" s="47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 spans="1:25" x14ac:dyDescent="0.25">
      <c r="A31" s="162" t="s">
        <v>80</v>
      </c>
      <c r="B31" s="112"/>
      <c r="C31" s="112"/>
      <c r="D31" s="112"/>
      <c r="E31" s="47"/>
      <c r="F31" s="47"/>
      <c r="G31" s="47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</row>
    <row r="32" spans="1:25" x14ac:dyDescent="0.25">
      <c r="A32" s="162" t="s">
        <v>81</v>
      </c>
      <c r="B32" s="112"/>
      <c r="C32" s="112"/>
      <c r="D32" s="112"/>
      <c r="E32" s="47"/>
      <c r="F32" s="47"/>
      <c r="G32" s="47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 spans="1:25" x14ac:dyDescent="0.25">
      <c r="A33" s="162" t="s">
        <v>82</v>
      </c>
      <c r="B33" s="112"/>
      <c r="C33" s="112"/>
      <c r="D33" s="112"/>
      <c r="E33" s="47"/>
      <c r="F33" s="47"/>
      <c r="G33" s="47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 spans="1:25" ht="15" x14ac:dyDescent="0.25">
      <c r="A34" s="47"/>
      <c r="B34" s="47"/>
      <c r="C34" s="47"/>
      <c r="D34" s="47"/>
      <c r="E34" s="47"/>
      <c r="F34" s="47"/>
      <c r="G34" s="47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 spans="1:25" x14ac:dyDescent="0.25">
      <c r="A35" s="162" t="s">
        <v>83</v>
      </c>
      <c r="B35" s="112"/>
      <c r="C35" s="112"/>
      <c r="D35" s="112"/>
      <c r="E35" s="112"/>
      <c r="F35" s="47"/>
      <c r="G35" s="47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</row>
    <row r="36" spans="1:25" x14ac:dyDescent="0.25">
      <c r="A36" s="53" t="s">
        <v>84</v>
      </c>
      <c r="B36" s="47"/>
      <c r="C36" s="47"/>
      <c r="D36" s="47"/>
      <c r="E36" s="47"/>
      <c r="F36" s="47"/>
      <c r="G36" s="47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</row>
    <row r="37" spans="1:25" x14ac:dyDescent="0.25">
      <c r="A37" s="162" t="s">
        <v>85</v>
      </c>
      <c r="B37" s="112"/>
      <c r="C37" s="47"/>
      <c r="D37" s="47"/>
      <c r="E37" s="47"/>
      <c r="F37" s="47"/>
      <c r="G37" s="47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 spans="1:25" x14ac:dyDescent="0.25">
      <c r="A38" s="53" t="s">
        <v>86</v>
      </c>
      <c r="B38" s="47"/>
      <c r="C38" s="47"/>
      <c r="D38" s="47"/>
      <c r="E38" s="47"/>
      <c r="F38" s="47"/>
      <c r="G38" s="47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</row>
    <row r="39" spans="1:25" x14ac:dyDescent="0.25">
      <c r="A39" s="162" t="s">
        <v>87</v>
      </c>
      <c r="B39" s="112"/>
      <c r="C39" s="112"/>
      <c r="D39" s="47"/>
      <c r="E39" s="47"/>
      <c r="F39" s="47"/>
      <c r="G39" s="47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1:25" x14ac:dyDescent="0.25">
      <c r="A40" s="162" t="s">
        <v>88</v>
      </c>
      <c r="B40" s="112"/>
      <c r="C40" s="112"/>
      <c r="D40" s="112"/>
      <c r="E40" s="112"/>
      <c r="F40" s="47"/>
      <c r="G40" s="47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 spans="1:25" x14ac:dyDescent="0.25">
      <c r="A41" s="162" t="s">
        <v>89</v>
      </c>
      <c r="B41" s="112"/>
      <c r="C41" s="112"/>
      <c r="D41" s="112"/>
      <c r="E41" s="112"/>
      <c r="F41" s="53"/>
      <c r="G41" s="53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 spans="1:25" x14ac:dyDescent="0.25">
      <c r="A42" s="162" t="s">
        <v>90</v>
      </c>
      <c r="B42" s="112"/>
      <c r="C42" s="112"/>
      <c r="D42" s="47"/>
      <c r="E42" s="47"/>
      <c r="F42" s="47"/>
      <c r="G42" s="47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 spans="1:25" ht="15" x14ac:dyDescent="0.25">
      <c r="F43" s="47"/>
      <c r="G43" s="47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 spans="1:25" ht="15" x14ac:dyDescent="0.25">
      <c r="A44" s="47"/>
      <c r="B44" s="47"/>
      <c r="C44" s="47"/>
      <c r="D44" s="47"/>
      <c r="E44" s="47"/>
      <c r="F44" s="47"/>
      <c r="G44" s="47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</row>
    <row r="45" spans="1:25" x14ac:dyDescent="0.25">
      <c r="A45" s="162" t="s">
        <v>91</v>
      </c>
      <c r="B45" s="112"/>
      <c r="C45" s="112"/>
      <c r="D45" s="112"/>
      <c r="E45" s="112"/>
      <c r="F45" s="112"/>
      <c r="G45" s="112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 spans="1:25" x14ac:dyDescent="0.25">
      <c r="A46" s="162" t="s">
        <v>92</v>
      </c>
      <c r="B46" s="112"/>
      <c r="C46" s="112"/>
      <c r="D46" s="47"/>
      <c r="E46" s="47"/>
      <c r="F46" s="47"/>
      <c r="G46" s="47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spans="1:25" x14ac:dyDescent="0.25">
      <c r="A47" s="161" t="s">
        <v>93</v>
      </c>
      <c r="B47" s="112"/>
      <c r="C47" s="112"/>
      <c r="D47" s="112"/>
      <c r="E47" s="112"/>
      <c r="F47" s="71"/>
      <c r="G47" s="71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 spans="1:25" x14ac:dyDescent="0.25">
      <c r="A48" s="161" t="s">
        <v>94</v>
      </c>
      <c r="B48" s="112"/>
      <c r="C48" s="112"/>
      <c r="D48" s="112"/>
      <c r="E48" s="112"/>
      <c r="F48" s="112"/>
      <c r="G48" s="112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 spans="1:25" x14ac:dyDescent="0.25">
      <c r="A49" s="162" t="s">
        <v>95</v>
      </c>
      <c r="B49" s="112"/>
      <c r="C49" s="112"/>
      <c r="D49" s="112"/>
      <c r="E49" s="112"/>
      <c r="F49" s="112"/>
      <c r="G49" s="112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 spans="1:25" x14ac:dyDescent="0.25">
      <c r="A50" s="53" t="s">
        <v>96</v>
      </c>
      <c r="B50" s="47"/>
      <c r="C50" s="47"/>
      <c r="D50" s="47"/>
      <c r="E50" s="47"/>
      <c r="F50" s="47"/>
      <c r="G50" s="47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 spans="1:25" x14ac:dyDescent="0.25">
      <c r="A51" s="53"/>
      <c r="B51" s="47"/>
      <c r="C51" s="47"/>
      <c r="D51" s="47"/>
      <c r="E51" s="47"/>
      <c r="F51" s="47"/>
      <c r="G51" s="47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 spans="1:25" x14ac:dyDescent="0.25">
      <c r="A52" s="47"/>
      <c r="B52" s="157" t="str">
        <f>'DAFTAR HADIR'!D31</f>
        <v>Jakarta, 14 agustus 2024</v>
      </c>
      <c r="C52" s="112"/>
      <c r="D52" s="112"/>
      <c r="E52" s="112"/>
      <c r="F52" s="47"/>
      <c r="G52" s="47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 spans="1:25" x14ac:dyDescent="0.25">
      <c r="A53" s="47"/>
      <c r="B53" s="157" t="s">
        <v>97</v>
      </c>
      <c r="C53" s="112"/>
      <c r="D53" s="112"/>
      <c r="E53" s="112"/>
      <c r="F53" s="47"/>
      <c r="G53" s="47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spans="1:25" x14ac:dyDescent="0.25">
      <c r="A54" s="47"/>
      <c r="B54" s="54"/>
      <c r="C54" s="47"/>
      <c r="D54" s="47"/>
      <c r="E54" s="47"/>
      <c r="F54" s="47"/>
      <c r="G54" s="47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 spans="1:25" ht="15" x14ac:dyDescent="0.25">
      <c r="A55" s="47"/>
      <c r="B55" s="72" t="s">
        <v>15</v>
      </c>
      <c r="C55" s="163" t="s">
        <v>98</v>
      </c>
      <c r="D55" s="164"/>
      <c r="E55" s="126"/>
      <c r="F55" s="72" t="s">
        <v>17</v>
      </c>
      <c r="G55" s="47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spans="1:25" ht="47.25" customHeight="1" x14ac:dyDescent="0.25">
      <c r="A56" s="47"/>
      <c r="B56" s="73">
        <v>1</v>
      </c>
      <c r="C56" s="74" t="str">
        <f>'DAFTAR HADIR'!C14</f>
        <v>Dr. ErniRita, S.Kep., Ns., M.Epid</v>
      </c>
      <c r="D56" s="75"/>
      <c r="E56" s="76"/>
      <c r="F56" s="59">
        <f>'FORM PENGISIAN'!E56</f>
        <v>0</v>
      </c>
      <c r="G56" s="6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 spans="1:25" ht="47.25" customHeight="1" x14ac:dyDescent="0.25">
      <c r="A57" s="47"/>
      <c r="B57" s="73">
        <v>2</v>
      </c>
      <c r="C57" s="74" t="str">
        <f>'DAFTAR HADIR'!C15</f>
        <v xml:space="preserve">Awaliah, M.Kep., Sp.Kep.An </v>
      </c>
      <c r="D57" s="75"/>
      <c r="E57" s="76"/>
      <c r="F57" s="76" t="str">
        <f>'DAFTAR HADIR'!D15</f>
        <v/>
      </c>
      <c r="G57" s="6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 spans="1:25" ht="47.25" customHeight="1" x14ac:dyDescent="0.25">
      <c r="A58" s="47"/>
      <c r="B58" s="73">
        <v>3</v>
      </c>
      <c r="C58" s="74" t="str">
        <f>'DAFTAR HADIR'!C16</f>
        <v>Dr. Nyimas Heny P, M.Kep., Sp.Kep.An</v>
      </c>
      <c r="D58" s="75"/>
      <c r="E58" s="76"/>
      <c r="F58" s="76">
        <f>'DAFTAR HADIR'!D16</f>
        <v>0</v>
      </c>
      <c r="G58" s="6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 spans="1:25" ht="47.25" customHeight="1" x14ac:dyDescent="0.25">
      <c r="A59" s="47"/>
      <c r="B59" s="73"/>
      <c r="C59" s="74"/>
      <c r="D59" s="75"/>
      <c r="E59" s="76"/>
      <c r="F59" s="76">
        <f>'DAFTAR HADIR'!D17</f>
        <v>0</v>
      </c>
      <c r="G59" s="69"/>
      <c r="H59" s="59">
        <f>'FORM PENGISIAN'!G59</f>
        <v>0</v>
      </c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 spans="1:25" ht="15" x14ac:dyDescent="0.25">
      <c r="A60" s="47"/>
      <c r="B60" s="47"/>
      <c r="C60" s="47"/>
      <c r="D60" s="47"/>
      <c r="E60" s="47"/>
      <c r="F60" s="47"/>
      <c r="G60" s="47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 spans="1:25" ht="15" x14ac:dyDescent="0.25">
      <c r="A61" s="47"/>
      <c r="B61" s="47"/>
      <c r="C61" s="47"/>
      <c r="D61" s="47"/>
      <c r="E61" s="47"/>
      <c r="F61" s="47"/>
      <c r="G61" s="47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</row>
    <row r="62" spans="1:25" ht="15" x14ac:dyDescent="0.25">
      <c r="A62" s="47"/>
      <c r="B62" s="47"/>
      <c r="C62" s="47"/>
      <c r="D62" s="47"/>
      <c r="E62" s="47"/>
      <c r="F62" s="47"/>
      <c r="G62" s="47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</row>
    <row r="63" spans="1:25" ht="15" x14ac:dyDescent="0.25">
      <c r="A63" s="47"/>
      <c r="B63" s="47"/>
      <c r="C63" s="47"/>
      <c r="D63" s="47"/>
      <c r="E63" s="47"/>
      <c r="F63" s="47"/>
      <c r="G63" s="47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 spans="1:25" ht="15" x14ac:dyDescent="0.25">
      <c r="A64" s="47"/>
      <c r="B64" s="47"/>
      <c r="C64" s="47"/>
      <c r="D64" s="47"/>
      <c r="E64" s="47"/>
      <c r="F64" s="47"/>
      <c r="G64" s="47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</row>
    <row r="65" spans="1:25" ht="12.75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</row>
    <row r="66" spans="1:25" ht="12.75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</row>
    <row r="67" spans="1:25" ht="12.75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68" spans="1:25" ht="12.75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</row>
    <row r="69" spans="1:25" ht="12.75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</row>
    <row r="70" spans="1:25" ht="12.75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</row>
    <row r="71" spans="1:25" ht="12.75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</row>
    <row r="72" spans="1:25" ht="12.75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 spans="1:25" ht="12.75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 spans="1:25" ht="12.75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 spans="1:25" ht="12.75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</row>
    <row r="76" spans="1:25" ht="12.75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 spans="1:25" ht="12.75" x14ac:dyDescent="0.2">
      <c r="A77" s="68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 spans="1:25" x14ac:dyDescent="0.25">
      <c r="A78" s="165" t="s">
        <v>54</v>
      </c>
      <c r="B78" s="164"/>
      <c r="C78" s="164"/>
      <c r="D78" s="164"/>
      <c r="E78" s="164"/>
      <c r="F78" s="164"/>
      <c r="G78" s="164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 spans="1:25" x14ac:dyDescent="0.25">
      <c r="A79" s="159" t="s">
        <v>55</v>
      </c>
      <c r="B79" s="112"/>
      <c r="C79" s="112"/>
      <c r="D79" s="112"/>
      <c r="E79" s="112"/>
      <c r="F79" s="112"/>
      <c r="G79" s="112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 spans="1:25" x14ac:dyDescent="0.25">
      <c r="A80" s="159" t="s">
        <v>56</v>
      </c>
      <c r="B80" s="112"/>
      <c r="C80" s="112"/>
      <c r="D80" s="112"/>
      <c r="E80" s="112"/>
      <c r="F80" s="112"/>
      <c r="G80" s="112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 spans="1:25" x14ac:dyDescent="0.25">
      <c r="A81" s="159" t="s">
        <v>57</v>
      </c>
      <c r="B81" s="112"/>
      <c r="C81" s="112"/>
      <c r="D81" s="112"/>
      <c r="E81" s="112"/>
      <c r="F81" s="112"/>
      <c r="G81" s="112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 spans="1:25" ht="8.25" customHeight="1" x14ac:dyDescent="0.25">
      <c r="A82" s="69"/>
      <c r="B82" s="47"/>
      <c r="C82" s="47"/>
      <c r="D82" s="47"/>
      <c r="E82" s="47"/>
      <c r="F82" s="47"/>
      <c r="G82" s="47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 spans="1:25" x14ac:dyDescent="0.25">
      <c r="A83" s="166" t="s">
        <v>65</v>
      </c>
      <c r="B83" s="141"/>
      <c r="C83" s="141"/>
      <c r="D83" s="141"/>
      <c r="E83" s="141"/>
      <c r="F83" s="141"/>
      <c r="G83" s="141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</row>
    <row r="84" spans="1:25" ht="15" x14ac:dyDescent="0.25">
      <c r="A84" s="47"/>
      <c r="B84" s="47"/>
      <c r="C84" s="47"/>
      <c r="D84" s="47"/>
      <c r="E84" s="47"/>
      <c r="F84" s="47"/>
      <c r="G84" s="47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 spans="1:25" x14ac:dyDescent="0.25">
      <c r="A85" s="162" t="s">
        <v>66</v>
      </c>
      <c r="B85" s="112"/>
      <c r="C85" s="112"/>
      <c r="D85" s="112"/>
      <c r="E85" s="47"/>
      <c r="F85" s="47"/>
      <c r="G85" s="47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 spans="1:25" ht="15" x14ac:dyDescent="0.25">
      <c r="A86" s="47"/>
      <c r="B86" s="47"/>
      <c r="C86" s="47"/>
      <c r="D86" s="47"/>
      <c r="E86" s="47"/>
      <c r="F86" s="47"/>
      <c r="G86" s="47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 spans="1:25" ht="12.75" x14ac:dyDescent="0.2">
      <c r="A87" s="162" t="str">
        <f>A10</f>
        <v>Tim penguji Proposal Tesis Strata Dua (S2) Program Studi Magister Keperawatan Fakultas Ilmu
Keperawatan Universitas Muhammadiyah Jakarta yang diangkat dengan keputusan Dekan
Fakultas Ilmu Keperawatan Universitas Muhammadiyah Jakarta nomor: 0919/F.9-UMJ/VI/2024
tanggal, 27 Juni 2024  menerangkan dengan sesungguhnya bahwa:</v>
      </c>
      <c r="B87" s="112"/>
      <c r="C87" s="112"/>
      <c r="D87" s="112"/>
      <c r="E87" s="112"/>
      <c r="F87" s="112"/>
      <c r="G87" s="112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 spans="1:25" ht="12.75" x14ac:dyDescent="0.2">
      <c r="A88" s="112"/>
      <c r="B88" s="112"/>
      <c r="C88" s="112"/>
      <c r="D88" s="112"/>
      <c r="E88" s="112"/>
      <c r="F88" s="112"/>
      <c r="G88" s="112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 spans="1:25" ht="12.75" x14ac:dyDescent="0.2">
      <c r="A89" s="112"/>
      <c r="B89" s="112"/>
      <c r="C89" s="112"/>
      <c r="D89" s="112"/>
      <c r="E89" s="112"/>
      <c r="F89" s="112"/>
      <c r="G89" s="112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</row>
    <row r="90" spans="1:25" ht="12.75" x14ac:dyDescent="0.2">
      <c r="A90" s="112"/>
      <c r="B90" s="112"/>
      <c r="C90" s="112"/>
      <c r="D90" s="112"/>
      <c r="E90" s="112"/>
      <c r="F90" s="112"/>
      <c r="G90" s="112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</row>
    <row r="91" spans="1:25" ht="15" x14ac:dyDescent="0.25">
      <c r="A91" s="47"/>
      <c r="B91" s="47"/>
      <c r="C91" s="47"/>
      <c r="D91" s="47"/>
      <c r="E91" s="47"/>
      <c r="F91" s="47"/>
      <c r="G91" s="47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</row>
    <row r="92" spans="1:25" x14ac:dyDescent="0.25">
      <c r="A92" s="53" t="s">
        <v>99</v>
      </c>
      <c r="B92" s="167" t="str">
        <f>'DAFTAR HADIR'!C22</f>
        <v>Istingah</v>
      </c>
      <c r="C92" s="112"/>
      <c r="D92" s="53"/>
      <c r="E92" s="47"/>
      <c r="F92" s="47"/>
      <c r="G92" s="47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</row>
    <row r="93" spans="1:25" x14ac:dyDescent="0.25">
      <c r="A93" s="53" t="s">
        <v>69</v>
      </c>
      <c r="B93" s="167">
        <f>'DAFTAR HADIR'!D22</f>
        <v>23090400049</v>
      </c>
      <c r="C93" s="112"/>
      <c r="D93" s="53"/>
      <c r="E93" s="47"/>
      <c r="F93" s="47"/>
      <c r="G93" s="47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</row>
    <row r="94" spans="1:25" x14ac:dyDescent="0.25">
      <c r="A94" s="53" t="s">
        <v>70</v>
      </c>
      <c r="B94" s="167" t="str">
        <f>'DAFTAR HADIR'!D29</f>
        <v>Keperawatan Anak</v>
      </c>
      <c r="C94" s="112"/>
      <c r="D94" s="112"/>
      <c r="E94" s="112"/>
      <c r="F94" s="69"/>
      <c r="G94" s="6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</row>
    <row r="95" spans="1:25" ht="36.75" customHeight="1" x14ac:dyDescent="0.2">
      <c r="A95" s="70" t="s">
        <v>62</v>
      </c>
      <c r="B95" s="168">
        <f>'DAFTAR HADIR'!F22</f>
        <v>0</v>
      </c>
      <c r="C95" s="112"/>
      <c r="D95" s="112"/>
      <c r="E95" s="112"/>
      <c r="F95" s="112"/>
      <c r="G95" s="112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</row>
    <row r="96" spans="1:25" ht="15" x14ac:dyDescent="0.25">
      <c r="A96" s="47"/>
      <c r="B96" s="47"/>
      <c r="C96" s="47"/>
      <c r="D96" s="47"/>
      <c r="E96" s="47"/>
      <c r="F96" s="47"/>
      <c r="G96" s="47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</row>
    <row r="97" spans="1:25" x14ac:dyDescent="0.25">
      <c r="A97" s="162" t="s">
        <v>71</v>
      </c>
      <c r="B97" s="112"/>
      <c r="C97" s="112"/>
      <c r="D97" s="112"/>
      <c r="E97" s="112"/>
      <c r="F97" s="112"/>
      <c r="G97" s="112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</row>
    <row r="98" spans="1:25" x14ac:dyDescent="0.25">
      <c r="A98" s="162" t="s">
        <v>72</v>
      </c>
      <c r="B98" s="112"/>
      <c r="C98" s="112"/>
      <c r="D98" s="112"/>
      <c r="E98" s="47"/>
      <c r="F98" s="47"/>
      <c r="G98" s="47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</row>
    <row r="99" spans="1:25" ht="15" x14ac:dyDescent="0.25">
      <c r="A99" s="47"/>
      <c r="B99" s="47"/>
      <c r="C99" s="47"/>
      <c r="D99" s="47"/>
      <c r="E99" s="47"/>
      <c r="F99" s="47"/>
      <c r="G99" s="47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</row>
    <row r="100" spans="1:25" x14ac:dyDescent="0.25">
      <c r="A100" s="162" t="s">
        <v>73</v>
      </c>
      <c r="B100" s="112"/>
      <c r="C100" s="112"/>
      <c r="D100" s="112"/>
      <c r="E100" s="112"/>
      <c r="F100" s="112"/>
      <c r="G100" s="112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</row>
    <row r="101" spans="1:25" x14ac:dyDescent="0.25">
      <c r="A101" s="162" t="s">
        <v>74</v>
      </c>
      <c r="B101" s="112"/>
      <c r="C101" s="112"/>
      <c r="D101" s="112"/>
      <c r="E101" s="112"/>
      <c r="F101" s="112"/>
      <c r="G101" s="112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</row>
    <row r="102" spans="1:25" x14ac:dyDescent="0.25">
      <c r="A102" s="169" t="s">
        <v>100</v>
      </c>
      <c r="B102" s="112"/>
      <c r="C102" s="112"/>
      <c r="D102" s="112"/>
      <c r="E102" s="112"/>
      <c r="F102" s="112"/>
      <c r="G102" s="112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</row>
    <row r="103" spans="1:25" x14ac:dyDescent="0.25">
      <c r="A103" s="162" t="s">
        <v>76</v>
      </c>
      <c r="B103" s="112"/>
      <c r="C103" s="112"/>
      <c r="D103" s="112"/>
      <c r="E103" s="112"/>
      <c r="F103" s="112"/>
      <c r="G103" s="112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</row>
    <row r="104" spans="1:25" x14ac:dyDescent="0.25">
      <c r="A104" s="161" t="s">
        <v>77</v>
      </c>
      <c r="B104" s="112"/>
      <c r="C104" s="112"/>
      <c r="D104" s="112"/>
      <c r="E104" s="112"/>
      <c r="F104" s="112"/>
      <c r="G104" s="112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</row>
    <row r="105" spans="1:25" ht="15" x14ac:dyDescent="0.25">
      <c r="A105" s="47"/>
      <c r="B105" s="47"/>
      <c r="C105" s="47"/>
      <c r="D105" s="47"/>
      <c r="E105" s="47"/>
      <c r="F105" s="47"/>
      <c r="G105" s="47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</row>
    <row r="106" spans="1:25" x14ac:dyDescent="0.25">
      <c r="A106" s="162" t="s">
        <v>78</v>
      </c>
      <c r="B106" s="112"/>
      <c r="C106" s="47"/>
      <c r="D106" s="47"/>
      <c r="E106" s="47"/>
      <c r="F106" s="47"/>
      <c r="G106" s="47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</row>
    <row r="107" spans="1:25" x14ac:dyDescent="0.25">
      <c r="A107" s="162" t="s">
        <v>79</v>
      </c>
      <c r="B107" s="112"/>
      <c r="C107" s="112"/>
      <c r="D107" s="47"/>
      <c r="E107" s="47"/>
      <c r="F107" s="47"/>
      <c r="G107" s="47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</row>
    <row r="108" spans="1:25" x14ac:dyDescent="0.25">
      <c r="A108" s="162" t="s">
        <v>80</v>
      </c>
      <c r="B108" s="112"/>
      <c r="C108" s="112"/>
      <c r="D108" s="112"/>
      <c r="E108" s="47"/>
      <c r="F108" s="47"/>
      <c r="G108" s="47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</row>
    <row r="109" spans="1:25" x14ac:dyDescent="0.25">
      <c r="A109" s="162" t="s">
        <v>81</v>
      </c>
      <c r="B109" s="112"/>
      <c r="C109" s="112"/>
      <c r="D109" s="112"/>
      <c r="E109" s="47"/>
      <c r="F109" s="47"/>
      <c r="G109" s="47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</row>
    <row r="110" spans="1:25" x14ac:dyDescent="0.25">
      <c r="A110" s="162" t="s">
        <v>82</v>
      </c>
      <c r="B110" s="112"/>
      <c r="C110" s="112"/>
      <c r="D110" s="112"/>
      <c r="E110" s="47"/>
      <c r="F110" s="47"/>
      <c r="G110" s="47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</row>
    <row r="111" spans="1:25" ht="15" x14ac:dyDescent="0.25">
      <c r="A111" s="47"/>
      <c r="B111" s="47"/>
      <c r="C111" s="47"/>
      <c r="D111" s="47"/>
      <c r="E111" s="47"/>
      <c r="F111" s="47"/>
      <c r="G111" s="47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</row>
    <row r="112" spans="1:25" x14ac:dyDescent="0.25">
      <c r="A112" s="162" t="s">
        <v>83</v>
      </c>
      <c r="B112" s="112"/>
      <c r="C112" s="112"/>
      <c r="D112" s="112"/>
      <c r="E112" s="112"/>
      <c r="F112" s="47"/>
      <c r="G112" s="47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</row>
    <row r="113" spans="1:25" x14ac:dyDescent="0.25">
      <c r="A113" s="53" t="s">
        <v>84</v>
      </c>
      <c r="B113" s="47"/>
      <c r="C113" s="47"/>
      <c r="D113" s="47"/>
      <c r="E113" s="47"/>
      <c r="F113" s="47"/>
      <c r="G113" s="47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</row>
    <row r="114" spans="1:25" x14ac:dyDescent="0.25">
      <c r="A114" s="162" t="s">
        <v>85</v>
      </c>
      <c r="B114" s="112"/>
      <c r="C114" s="47"/>
      <c r="D114" s="47"/>
      <c r="E114" s="47"/>
      <c r="F114" s="47"/>
      <c r="G114" s="47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</row>
    <row r="115" spans="1:25" x14ac:dyDescent="0.25">
      <c r="A115" s="53" t="s">
        <v>86</v>
      </c>
      <c r="B115" s="47"/>
      <c r="C115" s="47"/>
      <c r="D115" s="47"/>
      <c r="E115" s="47"/>
      <c r="F115" s="47"/>
      <c r="G115" s="47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</row>
    <row r="116" spans="1:25" x14ac:dyDescent="0.25">
      <c r="A116" s="162" t="s">
        <v>87</v>
      </c>
      <c r="B116" s="112"/>
      <c r="C116" s="112"/>
      <c r="D116" s="47"/>
      <c r="E116" s="47"/>
      <c r="F116" s="47"/>
      <c r="G116" s="47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</row>
    <row r="117" spans="1:25" x14ac:dyDescent="0.25">
      <c r="A117" s="162" t="s">
        <v>88</v>
      </c>
      <c r="B117" s="112"/>
      <c r="C117" s="112"/>
      <c r="D117" s="112"/>
      <c r="E117" s="112"/>
      <c r="F117" s="47"/>
      <c r="G117" s="47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</row>
    <row r="118" spans="1:25" x14ac:dyDescent="0.25">
      <c r="A118" s="162" t="s">
        <v>89</v>
      </c>
      <c r="B118" s="112"/>
      <c r="C118" s="112"/>
      <c r="D118" s="112"/>
      <c r="E118" s="112"/>
      <c r="F118" s="53"/>
      <c r="G118" s="53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</row>
    <row r="119" spans="1:25" x14ac:dyDescent="0.25">
      <c r="A119" s="162" t="s">
        <v>90</v>
      </c>
      <c r="B119" s="112"/>
      <c r="C119" s="112"/>
      <c r="D119" s="47"/>
      <c r="E119" s="47"/>
      <c r="F119" s="47"/>
      <c r="G119" s="47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</row>
    <row r="120" spans="1:25" ht="15" x14ac:dyDescent="0.25">
      <c r="F120" s="47"/>
      <c r="G120" s="47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</row>
    <row r="121" spans="1:25" ht="15" x14ac:dyDescent="0.25">
      <c r="A121" s="47"/>
      <c r="B121" s="47"/>
      <c r="C121" s="47"/>
      <c r="D121" s="47"/>
      <c r="E121" s="47"/>
      <c r="F121" s="47"/>
      <c r="G121" s="47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</row>
    <row r="122" spans="1:25" x14ac:dyDescent="0.25">
      <c r="A122" s="162" t="s">
        <v>91</v>
      </c>
      <c r="B122" s="112"/>
      <c r="C122" s="112"/>
      <c r="D122" s="112"/>
      <c r="E122" s="112"/>
      <c r="F122" s="112"/>
      <c r="G122" s="112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</row>
    <row r="123" spans="1:25" x14ac:dyDescent="0.25">
      <c r="A123" s="162" t="s">
        <v>92</v>
      </c>
      <c r="B123" s="112"/>
      <c r="C123" s="112"/>
      <c r="D123" s="47"/>
      <c r="E123" s="47"/>
      <c r="F123" s="47"/>
      <c r="G123" s="47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</row>
    <row r="124" spans="1:25" x14ac:dyDescent="0.25">
      <c r="A124" s="161" t="s">
        <v>93</v>
      </c>
      <c r="B124" s="112"/>
      <c r="C124" s="112"/>
      <c r="D124" s="112"/>
      <c r="E124" s="112"/>
      <c r="F124" s="71"/>
      <c r="G124" s="71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</row>
    <row r="125" spans="1:25" x14ac:dyDescent="0.25">
      <c r="A125" s="161" t="s">
        <v>94</v>
      </c>
      <c r="B125" s="112"/>
      <c r="C125" s="112"/>
      <c r="D125" s="112"/>
      <c r="E125" s="112"/>
      <c r="F125" s="112"/>
      <c r="G125" s="112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</row>
    <row r="126" spans="1:25" x14ac:dyDescent="0.25">
      <c r="A126" s="162" t="s">
        <v>95</v>
      </c>
      <c r="B126" s="112"/>
      <c r="C126" s="112"/>
      <c r="D126" s="112"/>
      <c r="E126" s="112"/>
      <c r="F126" s="112"/>
      <c r="G126" s="112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</row>
    <row r="127" spans="1:25" x14ac:dyDescent="0.25">
      <c r="A127" s="53" t="s">
        <v>96</v>
      </c>
      <c r="B127" s="47"/>
      <c r="C127" s="47"/>
      <c r="D127" s="47"/>
      <c r="E127" s="47"/>
      <c r="F127" s="47"/>
      <c r="G127" s="47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x14ac:dyDescent="0.25">
      <c r="A128" s="53"/>
      <c r="B128" s="47"/>
      <c r="C128" s="47"/>
      <c r="D128" s="47"/>
      <c r="E128" s="47"/>
      <c r="F128" s="47"/>
      <c r="G128" s="47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  <row r="129" spans="1:25" x14ac:dyDescent="0.25">
      <c r="A129" s="47"/>
      <c r="B129" s="157">
        <f>'DAFTAR HADIR'!D108</f>
        <v>0</v>
      </c>
      <c r="C129" s="112"/>
      <c r="D129" s="112"/>
      <c r="E129" s="112"/>
      <c r="F129" s="47"/>
      <c r="G129" s="47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</row>
    <row r="130" spans="1:25" x14ac:dyDescent="0.25">
      <c r="A130" s="47"/>
      <c r="B130" s="157" t="s">
        <v>97</v>
      </c>
      <c r="C130" s="112"/>
      <c r="D130" s="112"/>
      <c r="E130" s="112"/>
      <c r="F130" s="47"/>
      <c r="G130" s="47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</row>
    <row r="131" spans="1:25" x14ac:dyDescent="0.25">
      <c r="A131" s="47"/>
      <c r="B131" s="54"/>
      <c r="C131" s="47"/>
      <c r="D131" s="47"/>
      <c r="E131" s="47"/>
      <c r="F131" s="47"/>
      <c r="G131" s="47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</row>
    <row r="132" spans="1:25" ht="15" x14ac:dyDescent="0.25">
      <c r="A132" s="47"/>
      <c r="B132" s="72" t="s">
        <v>15</v>
      </c>
      <c r="C132" s="163" t="s">
        <v>98</v>
      </c>
      <c r="D132" s="164"/>
      <c r="E132" s="126"/>
      <c r="F132" s="72" t="s">
        <v>17</v>
      </c>
      <c r="G132" s="47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</row>
    <row r="133" spans="1:25" ht="47.25" customHeight="1" x14ac:dyDescent="0.25">
      <c r="A133" s="47"/>
      <c r="B133" s="73">
        <v>1</v>
      </c>
      <c r="C133" s="74" t="str">
        <f>'DAFTAR HADIR'!C14</f>
        <v>Dr. ErniRita, S.Kep., Ns., M.Epid</v>
      </c>
      <c r="D133" s="75"/>
      <c r="E133" s="76"/>
      <c r="F133" s="76">
        <f>'DAFTAR HADIR'!D14</f>
        <v>0</v>
      </c>
      <c r="G133" s="6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</row>
    <row r="134" spans="1:25" ht="47.25" customHeight="1" x14ac:dyDescent="0.25">
      <c r="A134" s="47"/>
      <c r="B134" s="73">
        <v>2</v>
      </c>
      <c r="C134" s="74" t="str">
        <f>'DAFTAR HADIR'!C15</f>
        <v xml:space="preserve">Awaliah, M.Kep., Sp.Kep.An </v>
      </c>
      <c r="D134" s="75"/>
      <c r="E134" s="76"/>
      <c r="F134" s="76" t="str">
        <f>'DAFTAR HADIR'!D15</f>
        <v/>
      </c>
      <c r="G134" s="6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</row>
    <row r="135" spans="1:25" ht="47.25" customHeight="1" x14ac:dyDescent="0.25">
      <c r="A135" s="47"/>
      <c r="B135" s="73">
        <v>3</v>
      </c>
      <c r="C135" s="74" t="str">
        <f>'DAFTAR HADIR'!C16</f>
        <v>Dr. Nyimas Heny P, M.Kep., Sp.Kep.An</v>
      </c>
      <c r="D135" s="75"/>
      <c r="E135" s="76"/>
      <c r="F135" s="76">
        <f>'DAFTAR HADIR'!D16</f>
        <v>0</v>
      </c>
      <c r="G135" s="6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</row>
    <row r="136" spans="1:25" ht="47.25" customHeight="1" x14ac:dyDescent="0.25">
      <c r="A136" s="47"/>
      <c r="B136" s="73"/>
      <c r="C136" s="74"/>
      <c r="D136" s="75"/>
      <c r="E136" s="76"/>
      <c r="F136" s="76">
        <f>'DAFTAR HADIR'!D17</f>
        <v>0</v>
      </c>
      <c r="G136" s="6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</row>
    <row r="137" spans="1:25" ht="15" x14ac:dyDescent="0.25">
      <c r="A137" s="47"/>
      <c r="B137" s="47"/>
      <c r="C137" s="47"/>
      <c r="D137" s="47"/>
      <c r="E137" s="47"/>
      <c r="F137" s="47"/>
      <c r="G137" s="47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</row>
    <row r="138" spans="1:25" ht="15" x14ac:dyDescent="0.25">
      <c r="A138" s="47"/>
      <c r="B138" s="47"/>
      <c r="C138" s="47"/>
      <c r="D138" s="47"/>
      <c r="E138" s="47"/>
      <c r="F138" s="47"/>
      <c r="G138" s="47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</row>
    <row r="139" spans="1:25" ht="15" x14ac:dyDescent="0.25">
      <c r="A139" s="47"/>
      <c r="B139" s="47"/>
      <c r="C139" s="47"/>
      <c r="D139" s="47"/>
      <c r="E139" s="47"/>
      <c r="F139" s="47"/>
      <c r="G139" s="47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</row>
    <row r="140" spans="1:25" ht="15" x14ac:dyDescent="0.25">
      <c r="A140" s="47"/>
      <c r="B140" s="47"/>
      <c r="C140" s="47"/>
      <c r="D140" s="47"/>
      <c r="E140" s="47"/>
      <c r="F140" s="47"/>
      <c r="G140" s="47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</row>
    <row r="141" spans="1:25" ht="15" x14ac:dyDescent="0.25">
      <c r="A141" s="47"/>
      <c r="B141" s="47"/>
      <c r="C141" s="47"/>
      <c r="D141" s="47"/>
      <c r="E141" s="47"/>
      <c r="F141" s="47"/>
      <c r="G141" s="47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</row>
    <row r="142" spans="1:25" ht="12.75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</row>
    <row r="143" spans="1:25" ht="12.75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</row>
    <row r="144" spans="1:25" ht="12.75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</row>
    <row r="145" spans="1:25" ht="12.75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</row>
    <row r="146" spans="1:25" ht="12.75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</row>
    <row r="147" spans="1:25" ht="12.75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</row>
    <row r="148" spans="1:25" ht="12.75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</row>
    <row r="149" spans="1:25" ht="12.75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</row>
    <row r="150" spans="1:25" ht="12.75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</row>
    <row r="151" spans="1:25" ht="12.75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</row>
    <row r="152" spans="1:25" ht="12.75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</row>
    <row r="153" spans="1:25" ht="12.75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</row>
    <row r="154" spans="1:25" ht="12.75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</row>
    <row r="155" spans="1:25" ht="12.75" x14ac:dyDescent="0.2">
      <c r="A155" s="6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</row>
    <row r="156" spans="1:25" x14ac:dyDescent="0.25">
      <c r="A156" s="165" t="s">
        <v>54</v>
      </c>
      <c r="B156" s="164"/>
      <c r="C156" s="164"/>
      <c r="D156" s="164"/>
      <c r="E156" s="164"/>
      <c r="F156" s="164"/>
      <c r="G156" s="164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</row>
    <row r="157" spans="1:25" x14ac:dyDescent="0.25">
      <c r="A157" s="159" t="s">
        <v>55</v>
      </c>
      <c r="B157" s="112"/>
      <c r="C157" s="112"/>
      <c r="D157" s="112"/>
      <c r="E157" s="112"/>
      <c r="F157" s="112"/>
      <c r="G157" s="112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</row>
    <row r="158" spans="1:25" x14ac:dyDescent="0.25">
      <c r="A158" s="159" t="s">
        <v>56</v>
      </c>
      <c r="B158" s="112"/>
      <c r="C158" s="112"/>
      <c r="D158" s="112"/>
      <c r="E158" s="112"/>
      <c r="F158" s="112"/>
      <c r="G158" s="112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</row>
    <row r="159" spans="1:25" x14ac:dyDescent="0.25">
      <c r="A159" s="159" t="s">
        <v>57</v>
      </c>
      <c r="B159" s="112"/>
      <c r="C159" s="112"/>
      <c r="D159" s="112"/>
      <c r="E159" s="112"/>
      <c r="F159" s="112"/>
      <c r="G159" s="112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</row>
    <row r="160" spans="1:25" ht="8.25" customHeight="1" x14ac:dyDescent="0.25">
      <c r="A160" s="69"/>
      <c r="B160" s="47"/>
      <c r="C160" s="47"/>
      <c r="D160" s="47"/>
      <c r="E160" s="47"/>
      <c r="F160" s="47"/>
      <c r="G160" s="47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</row>
    <row r="161" spans="1:25" x14ac:dyDescent="0.25">
      <c r="A161" s="166" t="s">
        <v>65</v>
      </c>
      <c r="B161" s="141"/>
      <c r="C161" s="141"/>
      <c r="D161" s="141"/>
      <c r="E161" s="141"/>
      <c r="F161" s="141"/>
      <c r="G161" s="141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</row>
    <row r="162" spans="1:25" ht="15" x14ac:dyDescent="0.25">
      <c r="A162" s="47"/>
      <c r="B162" s="47"/>
      <c r="C162" s="47"/>
      <c r="D162" s="47"/>
      <c r="E162" s="47"/>
      <c r="F162" s="47"/>
      <c r="G162" s="47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</row>
    <row r="163" spans="1:25" x14ac:dyDescent="0.25">
      <c r="A163" s="162" t="s">
        <v>66</v>
      </c>
      <c r="B163" s="112"/>
      <c r="C163" s="112"/>
      <c r="D163" s="112"/>
      <c r="E163" s="47"/>
      <c r="F163" s="47"/>
      <c r="G163" s="47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</row>
    <row r="164" spans="1:25" ht="15" x14ac:dyDescent="0.25">
      <c r="A164" s="47"/>
      <c r="B164" s="47"/>
      <c r="C164" s="47"/>
      <c r="D164" s="47"/>
      <c r="E164" s="47"/>
      <c r="F164" s="47"/>
      <c r="G164" s="47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</row>
    <row r="165" spans="1:25" ht="12.75" x14ac:dyDescent="0.2">
      <c r="A165" s="162" t="str">
        <f>A10</f>
        <v>Tim penguji Proposal Tesis Strata Dua (S2) Program Studi Magister Keperawatan Fakultas Ilmu
Keperawatan Universitas Muhammadiyah Jakarta yang diangkat dengan keputusan Dekan
Fakultas Ilmu Keperawatan Universitas Muhammadiyah Jakarta nomor: 0919/F.9-UMJ/VI/2024
tanggal, 27 Juni 2024  menerangkan dengan sesungguhnya bahwa:</v>
      </c>
      <c r="B165" s="112"/>
      <c r="C165" s="112"/>
      <c r="D165" s="112"/>
      <c r="E165" s="112"/>
      <c r="F165" s="112"/>
      <c r="G165" s="112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</row>
    <row r="166" spans="1:25" ht="12.75" x14ac:dyDescent="0.2">
      <c r="A166" s="112"/>
      <c r="B166" s="112"/>
      <c r="C166" s="112"/>
      <c r="D166" s="112"/>
      <c r="E166" s="112"/>
      <c r="F166" s="112"/>
      <c r="G166" s="112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</row>
    <row r="167" spans="1:25" ht="12.75" x14ac:dyDescent="0.2">
      <c r="A167" s="112"/>
      <c r="B167" s="112"/>
      <c r="C167" s="112"/>
      <c r="D167" s="112"/>
      <c r="E167" s="112"/>
      <c r="F167" s="112"/>
      <c r="G167" s="112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</row>
    <row r="168" spans="1:25" ht="12.75" x14ac:dyDescent="0.2">
      <c r="A168" s="112"/>
      <c r="B168" s="112"/>
      <c r="C168" s="112"/>
      <c r="D168" s="112"/>
      <c r="E168" s="112"/>
      <c r="F168" s="112"/>
      <c r="G168" s="112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</row>
    <row r="169" spans="1:25" ht="15" x14ac:dyDescent="0.25">
      <c r="A169" s="47"/>
      <c r="B169" s="47"/>
      <c r="C169" s="47"/>
      <c r="D169" s="47"/>
      <c r="E169" s="47"/>
      <c r="F169" s="47"/>
      <c r="G169" s="47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</row>
    <row r="170" spans="1:25" x14ac:dyDescent="0.25">
      <c r="A170" s="53" t="s">
        <v>101</v>
      </c>
      <c r="B170" s="167" t="str">
        <f>'DAFTAR HADIR'!C23</f>
        <v>Zulkarnaini</v>
      </c>
      <c r="C170" s="112"/>
      <c r="D170" s="53"/>
      <c r="E170" s="47"/>
      <c r="F170" s="47"/>
      <c r="G170" s="47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</row>
    <row r="171" spans="1:25" x14ac:dyDescent="0.25">
      <c r="A171" s="53" t="s">
        <v>69</v>
      </c>
      <c r="B171" s="167">
        <f>'DAFTAR HADIR'!D23</f>
        <v>23090400039</v>
      </c>
      <c r="C171" s="112"/>
      <c r="D171" s="53"/>
      <c r="E171" s="47"/>
      <c r="F171" s="47"/>
      <c r="G171" s="47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</row>
    <row r="172" spans="1:25" x14ac:dyDescent="0.25">
      <c r="A172" s="53" t="s">
        <v>70</v>
      </c>
      <c r="B172" s="167" t="str">
        <f>'DAFTAR HADIR'!D29</f>
        <v>Keperawatan Anak</v>
      </c>
      <c r="C172" s="112"/>
      <c r="D172" s="112"/>
      <c r="E172" s="112"/>
      <c r="F172" s="69"/>
      <c r="G172" s="6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</row>
    <row r="173" spans="1:25" ht="36.75" customHeight="1" x14ac:dyDescent="0.2">
      <c r="A173" s="70" t="s">
        <v>62</v>
      </c>
      <c r="B173" s="168" t="str">
        <f>'DAFTAR HADIR'!F23</f>
        <v>Pengaruh Hipnoterapi terhadap Tingkat Stres Remaja di Panti Harapan Remaja Jakarta Timur</v>
      </c>
      <c r="C173" s="112"/>
      <c r="D173" s="112"/>
      <c r="E173" s="112"/>
      <c r="F173" s="112"/>
      <c r="G173" s="112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</row>
    <row r="174" spans="1:25" ht="15" x14ac:dyDescent="0.25">
      <c r="A174" s="47"/>
      <c r="B174" s="47"/>
      <c r="C174" s="47"/>
      <c r="D174" s="47"/>
      <c r="E174" s="47"/>
      <c r="F174" s="47"/>
      <c r="G174" s="47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</row>
    <row r="175" spans="1:25" x14ac:dyDescent="0.25">
      <c r="A175" s="162" t="s">
        <v>71</v>
      </c>
      <c r="B175" s="112"/>
      <c r="C175" s="112"/>
      <c r="D175" s="112"/>
      <c r="E175" s="112"/>
      <c r="F175" s="112"/>
      <c r="G175" s="112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</row>
    <row r="176" spans="1:25" x14ac:dyDescent="0.25">
      <c r="A176" s="162" t="s">
        <v>72</v>
      </c>
      <c r="B176" s="112"/>
      <c r="C176" s="112"/>
      <c r="D176" s="112"/>
      <c r="E176" s="47"/>
      <c r="F176" s="47"/>
      <c r="G176" s="47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</row>
    <row r="177" spans="1:25" ht="15" x14ac:dyDescent="0.25">
      <c r="A177" s="47"/>
      <c r="B177" s="47"/>
      <c r="C177" s="47"/>
      <c r="D177" s="47"/>
      <c r="E177" s="47"/>
      <c r="F177" s="47"/>
      <c r="G177" s="47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</row>
    <row r="178" spans="1:25" x14ac:dyDescent="0.25">
      <c r="A178" s="162" t="s">
        <v>73</v>
      </c>
      <c r="B178" s="112"/>
      <c r="C178" s="112"/>
      <c r="D178" s="112"/>
      <c r="E178" s="112"/>
      <c r="F178" s="112"/>
      <c r="G178" s="112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</row>
    <row r="179" spans="1:25" x14ac:dyDescent="0.25">
      <c r="A179" s="162" t="s">
        <v>74</v>
      </c>
      <c r="B179" s="112"/>
      <c r="C179" s="112"/>
      <c r="D179" s="112"/>
      <c r="E179" s="112"/>
      <c r="F179" s="112"/>
      <c r="G179" s="112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</row>
    <row r="180" spans="1:25" x14ac:dyDescent="0.25">
      <c r="A180" s="169" t="s">
        <v>102</v>
      </c>
      <c r="B180" s="112"/>
      <c r="C180" s="112"/>
      <c r="D180" s="112"/>
      <c r="E180" s="112"/>
      <c r="F180" s="112"/>
      <c r="G180" s="112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</row>
    <row r="181" spans="1:25" x14ac:dyDescent="0.25">
      <c r="A181" s="162" t="s">
        <v>76</v>
      </c>
      <c r="B181" s="112"/>
      <c r="C181" s="112"/>
      <c r="D181" s="112"/>
      <c r="E181" s="112"/>
      <c r="F181" s="112"/>
      <c r="G181" s="112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</row>
    <row r="182" spans="1:25" x14ac:dyDescent="0.25">
      <c r="A182" s="161" t="s">
        <v>77</v>
      </c>
      <c r="B182" s="112"/>
      <c r="C182" s="112"/>
      <c r="D182" s="112"/>
      <c r="E182" s="112"/>
      <c r="F182" s="112"/>
      <c r="G182" s="112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3" spans="1:25" ht="15" x14ac:dyDescent="0.25">
      <c r="A183" s="47"/>
      <c r="B183" s="47"/>
      <c r="C183" s="47"/>
      <c r="D183" s="47"/>
      <c r="E183" s="47"/>
      <c r="F183" s="47"/>
      <c r="G183" s="47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</row>
    <row r="184" spans="1:25" x14ac:dyDescent="0.25">
      <c r="A184" s="162" t="s">
        <v>78</v>
      </c>
      <c r="B184" s="112"/>
      <c r="C184" s="47"/>
      <c r="D184" s="47"/>
      <c r="E184" s="47"/>
      <c r="F184" s="47"/>
      <c r="G184" s="47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</row>
    <row r="185" spans="1:25" x14ac:dyDescent="0.25">
      <c r="A185" s="162" t="s">
        <v>79</v>
      </c>
      <c r="B185" s="112"/>
      <c r="C185" s="112"/>
      <c r="D185" s="47"/>
      <c r="E185" s="47"/>
      <c r="F185" s="47"/>
      <c r="G185" s="47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</row>
    <row r="186" spans="1:25" x14ac:dyDescent="0.25">
      <c r="A186" s="162" t="s">
        <v>80</v>
      </c>
      <c r="B186" s="112"/>
      <c r="C186" s="112"/>
      <c r="D186" s="112"/>
      <c r="E186" s="47"/>
      <c r="F186" s="47"/>
      <c r="G186" s="47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</row>
    <row r="187" spans="1:25" x14ac:dyDescent="0.25">
      <c r="A187" s="162" t="s">
        <v>81</v>
      </c>
      <c r="B187" s="112"/>
      <c r="C187" s="112"/>
      <c r="D187" s="112"/>
      <c r="E187" s="47"/>
      <c r="F187" s="47"/>
      <c r="G187" s="47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</row>
    <row r="188" spans="1:25" x14ac:dyDescent="0.25">
      <c r="A188" s="162" t="s">
        <v>82</v>
      </c>
      <c r="B188" s="112"/>
      <c r="C188" s="112"/>
      <c r="D188" s="112"/>
      <c r="E188" s="47"/>
      <c r="F188" s="47"/>
      <c r="G188" s="47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</row>
    <row r="189" spans="1:25" ht="15" x14ac:dyDescent="0.25">
      <c r="A189" s="47"/>
      <c r="B189" s="47"/>
      <c r="C189" s="47"/>
      <c r="D189" s="47"/>
      <c r="E189" s="47"/>
      <c r="F189" s="47"/>
      <c r="G189" s="47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</row>
    <row r="190" spans="1:25" x14ac:dyDescent="0.25">
      <c r="A190" s="162" t="s">
        <v>83</v>
      </c>
      <c r="B190" s="112"/>
      <c r="C190" s="112"/>
      <c r="D190" s="112"/>
      <c r="E190" s="112"/>
      <c r="F190" s="47"/>
      <c r="G190" s="47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</row>
    <row r="191" spans="1:25" x14ac:dyDescent="0.25">
      <c r="A191" s="53" t="s">
        <v>84</v>
      </c>
      <c r="B191" s="47"/>
      <c r="C191" s="47"/>
      <c r="D191" s="47"/>
      <c r="E191" s="47"/>
      <c r="F191" s="47"/>
      <c r="G191" s="47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</row>
    <row r="192" spans="1:25" x14ac:dyDescent="0.25">
      <c r="A192" s="162" t="s">
        <v>85</v>
      </c>
      <c r="B192" s="112"/>
      <c r="C192" s="47"/>
      <c r="D192" s="47"/>
      <c r="E192" s="47"/>
      <c r="F192" s="47"/>
      <c r="G192" s="47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</row>
    <row r="193" spans="1:25" x14ac:dyDescent="0.25">
      <c r="A193" s="53" t="s">
        <v>86</v>
      </c>
      <c r="B193" s="47"/>
      <c r="C193" s="47"/>
      <c r="D193" s="47"/>
      <c r="E193" s="47"/>
      <c r="F193" s="47"/>
      <c r="G193" s="47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</row>
    <row r="194" spans="1:25" x14ac:dyDescent="0.25">
      <c r="A194" s="162" t="s">
        <v>87</v>
      </c>
      <c r="B194" s="112"/>
      <c r="C194" s="112"/>
      <c r="D194" s="47"/>
      <c r="E194" s="47"/>
      <c r="F194" s="47"/>
      <c r="G194" s="47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</row>
    <row r="195" spans="1:25" x14ac:dyDescent="0.25">
      <c r="A195" s="162" t="s">
        <v>88</v>
      </c>
      <c r="B195" s="112"/>
      <c r="C195" s="112"/>
      <c r="D195" s="112"/>
      <c r="E195" s="112"/>
      <c r="F195" s="47"/>
      <c r="G195" s="47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</row>
    <row r="196" spans="1:25" x14ac:dyDescent="0.25">
      <c r="A196" s="162" t="s">
        <v>89</v>
      </c>
      <c r="B196" s="112"/>
      <c r="C196" s="112"/>
      <c r="D196" s="112"/>
      <c r="E196" s="112"/>
      <c r="F196" s="53"/>
      <c r="G196" s="53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</row>
    <row r="197" spans="1:25" x14ac:dyDescent="0.25">
      <c r="A197" s="162" t="s">
        <v>90</v>
      </c>
      <c r="B197" s="112"/>
      <c r="C197" s="112"/>
      <c r="D197" s="47"/>
      <c r="E197" s="47"/>
      <c r="F197" s="47"/>
      <c r="G197" s="47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</row>
    <row r="198" spans="1:25" ht="15" x14ac:dyDescent="0.25">
      <c r="F198" s="47"/>
      <c r="G198" s="47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</row>
    <row r="199" spans="1:25" ht="15" x14ac:dyDescent="0.25">
      <c r="A199" s="47"/>
      <c r="B199" s="47"/>
      <c r="C199" s="47"/>
      <c r="D199" s="47"/>
      <c r="E199" s="47"/>
      <c r="F199" s="47"/>
      <c r="G199" s="47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</row>
    <row r="200" spans="1:25" x14ac:dyDescent="0.25">
      <c r="A200" s="162" t="s">
        <v>91</v>
      </c>
      <c r="B200" s="112"/>
      <c r="C200" s="112"/>
      <c r="D200" s="112"/>
      <c r="E200" s="112"/>
      <c r="F200" s="112"/>
      <c r="G200" s="112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</row>
    <row r="201" spans="1:25" x14ac:dyDescent="0.25">
      <c r="A201" s="162" t="s">
        <v>92</v>
      </c>
      <c r="B201" s="112"/>
      <c r="C201" s="112"/>
      <c r="D201" s="47"/>
      <c r="E201" s="47"/>
      <c r="F201" s="47"/>
      <c r="G201" s="47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</row>
    <row r="202" spans="1:25" x14ac:dyDescent="0.25">
      <c r="A202" s="161" t="s">
        <v>93</v>
      </c>
      <c r="B202" s="112"/>
      <c r="C202" s="112"/>
      <c r="D202" s="112"/>
      <c r="E202" s="112"/>
      <c r="F202" s="71"/>
      <c r="G202" s="71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</row>
    <row r="203" spans="1:25" x14ac:dyDescent="0.25">
      <c r="A203" s="161" t="s">
        <v>94</v>
      </c>
      <c r="B203" s="112"/>
      <c r="C203" s="112"/>
      <c r="D203" s="112"/>
      <c r="E203" s="112"/>
      <c r="F203" s="112"/>
      <c r="G203" s="112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</row>
    <row r="204" spans="1:25" x14ac:dyDescent="0.25">
      <c r="A204" s="162" t="s">
        <v>95</v>
      </c>
      <c r="B204" s="112"/>
      <c r="C204" s="112"/>
      <c r="D204" s="112"/>
      <c r="E204" s="112"/>
      <c r="F204" s="112"/>
      <c r="G204" s="112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</row>
    <row r="205" spans="1:25" x14ac:dyDescent="0.25">
      <c r="A205" s="53" t="s">
        <v>96</v>
      </c>
      <c r="B205" s="47"/>
      <c r="C205" s="47"/>
      <c r="D205" s="47"/>
      <c r="E205" s="47"/>
      <c r="F205" s="47"/>
      <c r="G205" s="47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</row>
    <row r="206" spans="1:25" x14ac:dyDescent="0.25">
      <c r="A206" s="53"/>
      <c r="B206" s="47"/>
      <c r="C206" s="47"/>
      <c r="D206" s="47"/>
      <c r="E206" s="47"/>
      <c r="F206" s="47"/>
      <c r="G206" s="47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</row>
    <row r="207" spans="1:25" x14ac:dyDescent="0.25">
      <c r="A207" s="47"/>
      <c r="B207" s="157">
        <f>'DAFTAR HADIR'!D185</f>
        <v>0</v>
      </c>
      <c r="C207" s="112"/>
      <c r="D207" s="112"/>
      <c r="E207" s="112"/>
      <c r="F207" s="47"/>
      <c r="G207" s="47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</row>
    <row r="208" spans="1:25" x14ac:dyDescent="0.25">
      <c r="A208" s="47"/>
      <c r="B208" s="157" t="s">
        <v>97</v>
      </c>
      <c r="C208" s="112"/>
      <c r="D208" s="112"/>
      <c r="E208" s="112"/>
      <c r="F208" s="47"/>
      <c r="G208" s="47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</row>
    <row r="209" spans="1:25" x14ac:dyDescent="0.25">
      <c r="A209" s="47"/>
      <c r="B209" s="54"/>
      <c r="C209" s="47"/>
      <c r="D209" s="47"/>
      <c r="E209" s="47"/>
      <c r="F209" s="47"/>
      <c r="G209" s="47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</row>
    <row r="210" spans="1:25" ht="15" x14ac:dyDescent="0.25">
      <c r="A210" s="47"/>
      <c r="B210" s="72" t="s">
        <v>15</v>
      </c>
      <c r="C210" s="163" t="s">
        <v>98</v>
      </c>
      <c r="D210" s="164"/>
      <c r="E210" s="126"/>
      <c r="F210" s="72" t="s">
        <v>17</v>
      </c>
      <c r="G210" s="47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</row>
    <row r="211" spans="1:25" ht="47.25" customHeight="1" x14ac:dyDescent="0.25">
      <c r="A211" s="47"/>
      <c r="B211" s="73">
        <v>1</v>
      </c>
      <c r="C211" s="74" t="str">
        <f>'DAFTAR HADIR'!C14</f>
        <v>Dr. ErniRita, S.Kep., Ns., M.Epid</v>
      </c>
      <c r="D211" s="75"/>
      <c r="E211" s="76"/>
      <c r="F211" s="76">
        <f>'DAFTAR HADIR'!D14</f>
        <v>0</v>
      </c>
      <c r="G211" s="6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</row>
    <row r="212" spans="1:25" ht="47.25" customHeight="1" x14ac:dyDescent="0.25">
      <c r="A212" s="47"/>
      <c r="B212" s="73">
        <v>2</v>
      </c>
      <c r="C212" s="74" t="str">
        <f>'DAFTAR HADIR'!C15</f>
        <v xml:space="preserve">Awaliah, M.Kep., Sp.Kep.An </v>
      </c>
      <c r="D212" s="75"/>
      <c r="E212" s="76"/>
      <c r="F212" s="76" t="str">
        <f>'DAFTAR HADIR'!D15</f>
        <v/>
      </c>
      <c r="G212" s="6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</row>
    <row r="213" spans="1:25" ht="47.25" customHeight="1" x14ac:dyDescent="0.25">
      <c r="A213" s="47"/>
      <c r="B213" s="73">
        <v>3</v>
      </c>
      <c r="C213" s="74" t="str">
        <f>'DAFTAR HADIR'!C17</f>
        <v>Anita Aprilia, M.Kep., Sp.Kep.An</v>
      </c>
      <c r="D213" s="75"/>
      <c r="E213" s="76"/>
      <c r="F213" s="76">
        <f>'DAFTAR HADIR'!D16</f>
        <v>0</v>
      </c>
      <c r="G213" s="6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</row>
    <row r="214" spans="1:25" ht="47.25" customHeight="1" x14ac:dyDescent="0.25">
      <c r="A214" s="47"/>
      <c r="B214" s="73"/>
      <c r="C214" s="74"/>
      <c r="D214" s="75"/>
      <c r="E214" s="76"/>
      <c r="F214" s="76">
        <f>'DAFTAR HADIR'!D17</f>
        <v>0</v>
      </c>
      <c r="G214" s="6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</row>
    <row r="215" spans="1:25" ht="15" x14ac:dyDescent="0.25">
      <c r="A215" s="47"/>
      <c r="B215" s="47"/>
      <c r="C215" s="47"/>
      <c r="D215" s="47"/>
      <c r="E215" s="47"/>
      <c r="F215" s="47"/>
      <c r="G215" s="47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</row>
    <row r="216" spans="1:25" ht="15" x14ac:dyDescent="0.25">
      <c r="A216" s="47"/>
      <c r="B216" s="47"/>
      <c r="C216" s="47"/>
      <c r="D216" s="47"/>
      <c r="E216" s="47"/>
      <c r="F216" s="47"/>
      <c r="G216" s="47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</row>
    <row r="217" spans="1:25" ht="15" x14ac:dyDescent="0.25">
      <c r="A217" s="47"/>
      <c r="B217" s="47"/>
      <c r="C217" s="47"/>
      <c r="D217" s="47"/>
      <c r="E217" s="47"/>
      <c r="F217" s="47"/>
      <c r="G217" s="47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</row>
    <row r="218" spans="1:25" ht="15" x14ac:dyDescent="0.25">
      <c r="A218" s="47"/>
      <c r="B218" s="47"/>
      <c r="C218" s="47"/>
      <c r="D218" s="47"/>
      <c r="E218" s="47"/>
      <c r="F218" s="47"/>
      <c r="G218" s="47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</row>
    <row r="219" spans="1:25" ht="15" x14ac:dyDescent="0.25">
      <c r="A219" s="47"/>
      <c r="B219" s="47"/>
      <c r="C219" s="47"/>
      <c r="D219" s="47"/>
      <c r="E219" s="47"/>
      <c r="F219" s="47"/>
      <c r="G219" s="47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</row>
    <row r="220" spans="1:25" ht="12.75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</row>
    <row r="221" spans="1:25" ht="12.75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</row>
    <row r="222" spans="1:25" ht="12.75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</row>
    <row r="223" spans="1:25" ht="12.75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</row>
    <row r="224" spans="1:25" ht="12.75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</row>
    <row r="225" spans="1:25" ht="12.75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</row>
    <row r="226" spans="1:25" ht="12.75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</row>
    <row r="227" spans="1:25" ht="12.75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</row>
    <row r="228" spans="1:25" ht="12.75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</row>
    <row r="229" spans="1:25" ht="12.75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</row>
    <row r="230" spans="1:25" ht="12.75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</row>
    <row r="231" spans="1:25" ht="12.75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</row>
    <row r="232" spans="1:25" ht="12.75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</row>
    <row r="233" spans="1:25" ht="12.75" x14ac:dyDescent="0.2">
      <c r="A233" s="68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</row>
    <row r="234" spans="1:25" x14ac:dyDescent="0.25">
      <c r="A234" s="165" t="s">
        <v>54</v>
      </c>
      <c r="B234" s="164"/>
      <c r="C234" s="164"/>
      <c r="D234" s="164"/>
      <c r="E234" s="164"/>
      <c r="F234" s="164"/>
      <c r="G234" s="164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</row>
    <row r="235" spans="1:25" x14ac:dyDescent="0.25">
      <c r="A235" s="159" t="s">
        <v>55</v>
      </c>
      <c r="B235" s="112"/>
      <c r="C235" s="112"/>
      <c r="D235" s="112"/>
      <c r="E235" s="112"/>
      <c r="F235" s="112"/>
      <c r="G235" s="112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</row>
    <row r="236" spans="1:25" x14ac:dyDescent="0.25">
      <c r="A236" s="159" t="s">
        <v>56</v>
      </c>
      <c r="B236" s="112"/>
      <c r="C236" s="112"/>
      <c r="D236" s="112"/>
      <c r="E236" s="112"/>
      <c r="F236" s="112"/>
      <c r="G236" s="112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</row>
    <row r="237" spans="1:25" x14ac:dyDescent="0.25">
      <c r="A237" s="159" t="s">
        <v>57</v>
      </c>
      <c r="B237" s="112"/>
      <c r="C237" s="112"/>
      <c r="D237" s="112"/>
      <c r="E237" s="112"/>
      <c r="F237" s="112"/>
      <c r="G237" s="112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</row>
    <row r="238" spans="1:25" ht="8.25" customHeight="1" x14ac:dyDescent="0.25">
      <c r="A238" s="69"/>
      <c r="B238" s="47"/>
      <c r="C238" s="47"/>
      <c r="D238" s="47"/>
      <c r="E238" s="47"/>
      <c r="F238" s="47"/>
      <c r="G238" s="47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</row>
    <row r="239" spans="1:25" x14ac:dyDescent="0.25">
      <c r="A239" s="166" t="s">
        <v>65</v>
      </c>
      <c r="B239" s="141"/>
      <c r="C239" s="141"/>
      <c r="D239" s="141"/>
      <c r="E239" s="141"/>
      <c r="F239" s="141"/>
      <c r="G239" s="141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</row>
    <row r="240" spans="1:25" ht="15" x14ac:dyDescent="0.25">
      <c r="A240" s="47"/>
      <c r="B240" s="47"/>
      <c r="C240" s="47"/>
      <c r="D240" s="47"/>
      <c r="E240" s="47"/>
      <c r="F240" s="47"/>
      <c r="G240" s="47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</row>
    <row r="241" spans="1:25" x14ac:dyDescent="0.25">
      <c r="A241" s="162" t="s">
        <v>66</v>
      </c>
      <c r="B241" s="112"/>
      <c r="C241" s="112"/>
      <c r="D241" s="112"/>
      <c r="E241" s="47"/>
      <c r="F241" s="47"/>
      <c r="G241" s="47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</row>
    <row r="242" spans="1:25" ht="15" x14ac:dyDescent="0.25">
      <c r="A242" s="47"/>
      <c r="B242" s="47"/>
      <c r="C242" s="47"/>
      <c r="D242" s="47"/>
      <c r="E242" s="47"/>
      <c r="F242" s="47"/>
      <c r="G242" s="47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</row>
    <row r="243" spans="1:25" ht="12.75" x14ac:dyDescent="0.2">
      <c r="A243" s="162" t="str">
        <f>A10</f>
        <v>Tim penguji Proposal Tesis Strata Dua (S2) Program Studi Magister Keperawatan Fakultas Ilmu
Keperawatan Universitas Muhammadiyah Jakarta yang diangkat dengan keputusan Dekan
Fakultas Ilmu Keperawatan Universitas Muhammadiyah Jakarta nomor: 0919/F.9-UMJ/VI/2024
tanggal, 27 Juni 2024  menerangkan dengan sesungguhnya bahwa:</v>
      </c>
      <c r="B243" s="112"/>
      <c r="C243" s="112"/>
      <c r="D243" s="112"/>
      <c r="E243" s="112"/>
      <c r="F243" s="112"/>
      <c r="G243" s="112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</row>
    <row r="244" spans="1:25" ht="12.75" x14ac:dyDescent="0.2">
      <c r="A244" s="112"/>
      <c r="B244" s="112"/>
      <c r="C244" s="112"/>
      <c r="D244" s="112"/>
      <c r="E244" s="112"/>
      <c r="F244" s="112"/>
      <c r="G244" s="112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</row>
    <row r="245" spans="1:25" ht="12.75" x14ac:dyDescent="0.2">
      <c r="A245" s="112"/>
      <c r="B245" s="112"/>
      <c r="C245" s="112"/>
      <c r="D245" s="112"/>
      <c r="E245" s="112"/>
      <c r="F245" s="112"/>
      <c r="G245" s="112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</row>
    <row r="246" spans="1:25" ht="12.75" x14ac:dyDescent="0.2">
      <c r="A246" s="112"/>
      <c r="B246" s="112"/>
      <c r="C246" s="112"/>
      <c r="D246" s="112"/>
      <c r="E246" s="112"/>
      <c r="F246" s="112"/>
      <c r="G246" s="112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</row>
    <row r="247" spans="1:25" ht="15" x14ac:dyDescent="0.25">
      <c r="A247" s="47"/>
      <c r="B247" s="47"/>
      <c r="C247" s="47"/>
      <c r="D247" s="47"/>
      <c r="E247" s="47"/>
      <c r="F247" s="47"/>
      <c r="G247" s="47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</row>
    <row r="248" spans="1:25" x14ac:dyDescent="0.25">
      <c r="A248" s="53" t="s">
        <v>103</v>
      </c>
      <c r="B248" s="167" t="str">
        <f>'DAFTAR HADIR'!C24</f>
        <v>Risdo Pakpahan</v>
      </c>
      <c r="C248" s="112"/>
      <c r="D248" s="53"/>
      <c r="E248" s="47"/>
      <c r="F248" s="47"/>
      <c r="G248" s="47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</row>
    <row r="249" spans="1:25" x14ac:dyDescent="0.25">
      <c r="A249" s="53" t="s">
        <v>69</v>
      </c>
      <c r="B249" s="167">
        <f>'DAFTAR HADIR'!D24</f>
        <v>23090400058</v>
      </c>
      <c r="C249" s="112"/>
      <c r="D249" s="53"/>
      <c r="E249" s="47"/>
      <c r="F249" s="47"/>
      <c r="G249" s="47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</row>
    <row r="250" spans="1:25" x14ac:dyDescent="0.25">
      <c r="A250" s="53" t="s">
        <v>70</v>
      </c>
      <c r="B250" s="167" t="str">
        <f>'DAFTAR HADIR'!D29</f>
        <v>Keperawatan Anak</v>
      </c>
      <c r="C250" s="112"/>
      <c r="D250" s="112"/>
      <c r="E250" s="112"/>
      <c r="F250" s="69"/>
      <c r="G250" s="6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</row>
    <row r="251" spans="1:25" ht="36.75" customHeight="1" x14ac:dyDescent="0.2">
      <c r="A251" s="70" t="s">
        <v>62</v>
      </c>
      <c r="B251" s="168">
        <f>'DAFTAR HADIR'!F24</f>
        <v>0</v>
      </c>
      <c r="C251" s="112"/>
      <c r="D251" s="112"/>
      <c r="E251" s="112"/>
      <c r="F251" s="112"/>
      <c r="G251" s="112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</row>
    <row r="252" spans="1:25" ht="15" x14ac:dyDescent="0.25">
      <c r="A252" s="47"/>
      <c r="B252" s="47"/>
      <c r="C252" s="47"/>
      <c r="D252" s="47"/>
      <c r="E252" s="47"/>
      <c r="F252" s="47"/>
      <c r="G252" s="47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</row>
    <row r="253" spans="1:25" x14ac:dyDescent="0.25">
      <c r="A253" s="162" t="s">
        <v>71</v>
      </c>
      <c r="B253" s="112"/>
      <c r="C253" s="112"/>
      <c r="D253" s="112"/>
      <c r="E253" s="112"/>
      <c r="F253" s="112"/>
      <c r="G253" s="112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</row>
    <row r="254" spans="1:25" x14ac:dyDescent="0.25">
      <c r="A254" s="162" t="s">
        <v>72</v>
      </c>
      <c r="B254" s="112"/>
      <c r="C254" s="112"/>
      <c r="D254" s="112"/>
      <c r="E254" s="47"/>
      <c r="F254" s="47"/>
      <c r="G254" s="47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</row>
    <row r="255" spans="1:25" ht="15" x14ac:dyDescent="0.25">
      <c r="A255" s="47"/>
      <c r="B255" s="47"/>
      <c r="C255" s="47"/>
      <c r="D255" s="47"/>
      <c r="E255" s="47"/>
      <c r="F255" s="47"/>
      <c r="G255" s="47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</row>
    <row r="256" spans="1:25" x14ac:dyDescent="0.25">
      <c r="A256" s="162" t="s">
        <v>73</v>
      </c>
      <c r="B256" s="112"/>
      <c r="C256" s="112"/>
      <c r="D256" s="112"/>
      <c r="E256" s="112"/>
      <c r="F256" s="112"/>
      <c r="G256" s="112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</row>
    <row r="257" spans="1:25" x14ac:dyDescent="0.25">
      <c r="A257" s="162" t="s">
        <v>74</v>
      </c>
      <c r="B257" s="112"/>
      <c r="C257" s="112"/>
      <c r="D257" s="112"/>
      <c r="E257" s="112"/>
      <c r="F257" s="112"/>
      <c r="G257" s="112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</row>
    <row r="258" spans="1:25" x14ac:dyDescent="0.25">
      <c r="A258" s="169" t="s">
        <v>100</v>
      </c>
      <c r="B258" s="112"/>
      <c r="C258" s="112"/>
      <c r="D258" s="112"/>
      <c r="E258" s="112"/>
      <c r="F258" s="112"/>
      <c r="G258" s="112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</row>
    <row r="259" spans="1:25" x14ac:dyDescent="0.25">
      <c r="A259" s="162" t="s">
        <v>76</v>
      </c>
      <c r="B259" s="112"/>
      <c r="C259" s="112"/>
      <c r="D259" s="112"/>
      <c r="E259" s="112"/>
      <c r="F259" s="112"/>
      <c r="G259" s="112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</row>
    <row r="260" spans="1:25" x14ac:dyDescent="0.25">
      <c r="A260" s="161" t="s">
        <v>77</v>
      </c>
      <c r="B260" s="112"/>
      <c r="C260" s="112"/>
      <c r="D260" s="112"/>
      <c r="E260" s="112"/>
      <c r="F260" s="112"/>
      <c r="G260" s="112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</row>
    <row r="261" spans="1:25" ht="15" x14ac:dyDescent="0.25">
      <c r="A261" s="47"/>
      <c r="B261" s="47"/>
      <c r="C261" s="47"/>
      <c r="D261" s="47"/>
      <c r="E261" s="47"/>
      <c r="F261" s="47"/>
      <c r="G261" s="47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</row>
    <row r="262" spans="1:25" x14ac:dyDescent="0.25">
      <c r="A262" s="162" t="s">
        <v>78</v>
      </c>
      <c r="B262" s="112"/>
      <c r="C262" s="47"/>
      <c r="D262" s="47"/>
      <c r="E262" s="47"/>
      <c r="F262" s="47"/>
      <c r="G262" s="47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</row>
    <row r="263" spans="1:25" x14ac:dyDescent="0.25">
      <c r="A263" s="162" t="s">
        <v>79</v>
      </c>
      <c r="B263" s="112"/>
      <c r="C263" s="112"/>
      <c r="D263" s="47"/>
      <c r="E263" s="47"/>
      <c r="F263" s="47"/>
      <c r="G263" s="47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</row>
    <row r="264" spans="1:25" x14ac:dyDescent="0.25">
      <c r="A264" s="162" t="s">
        <v>80</v>
      </c>
      <c r="B264" s="112"/>
      <c r="C264" s="112"/>
      <c r="D264" s="112"/>
      <c r="E264" s="47"/>
      <c r="F264" s="47"/>
      <c r="G264" s="47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</row>
    <row r="265" spans="1:25" x14ac:dyDescent="0.25">
      <c r="A265" s="162" t="s">
        <v>81</v>
      </c>
      <c r="B265" s="112"/>
      <c r="C265" s="112"/>
      <c r="D265" s="112"/>
      <c r="E265" s="47"/>
      <c r="F265" s="47"/>
      <c r="G265" s="47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</row>
    <row r="266" spans="1:25" x14ac:dyDescent="0.25">
      <c r="A266" s="162" t="s">
        <v>82</v>
      </c>
      <c r="B266" s="112"/>
      <c r="C266" s="112"/>
      <c r="D266" s="112"/>
      <c r="E266" s="47"/>
      <c r="F266" s="47"/>
      <c r="G266" s="47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</row>
    <row r="267" spans="1:25" ht="15" x14ac:dyDescent="0.25">
      <c r="A267" s="47"/>
      <c r="B267" s="47"/>
      <c r="C267" s="47"/>
      <c r="D267" s="47"/>
      <c r="E267" s="47"/>
      <c r="F267" s="47"/>
      <c r="G267" s="4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</row>
    <row r="268" spans="1:25" x14ac:dyDescent="0.25">
      <c r="A268" s="162" t="s">
        <v>83</v>
      </c>
      <c r="B268" s="112"/>
      <c r="C268" s="112"/>
      <c r="D268" s="112"/>
      <c r="E268" s="112"/>
      <c r="F268" s="47"/>
      <c r="G268" s="47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</row>
    <row r="269" spans="1:25" x14ac:dyDescent="0.25">
      <c r="A269" s="53" t="s">
        <v>84</v>
      </c>
      <c r="B269" s="47"/>
      <c r="C269" s="47"/>
      <c r="D269" s="47"/>
      <c r="E269" s="47"/>
      <c r="F269" s="47"/>
      <c r="G269" s="47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</row>
    <row r="270" spans="1:25" x14ac:dyDescent="0.25">
      <c r="A270" s="162" t="s">
        <v>85</v>
      </c>
      <c r="B270" s="112"/>
      <c r="C270" s="47"/>
      <c r="D270" s="47"/>
      <c r="E270" s="47"/>
      <c r="F270" s="47"/>
      <c r="G270" s="47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</row>
    <row r="271" spans="1:25" x14ac:dyDescent="0.25">
      <c r="A271" s="53" t="s">
        <v>86</v>
      </c>
      <c r="B271" s="47"/>
      <c r="C271" s="47"/>
      <c r="D271" s="47"/>
      <c r="E271" s="47"/>
      <c r="F271" s="47"/>
      <c r="G271" s="47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</row>
    <row r="272" spans="1:25" x14ac:dyDescent="0.25">
      <c r="A272" s="162" t="s">
        <v>87</v>
      </c>
      <c r="B272" s="112"/>
      <c r="C272" s="112"/>
      <c r="D272" s="47"/>
      <c r="E272" s="47"/>
      <c r="F272" s="47"/>
      <c r="G272" s="47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</row>
    <row r="273" spans="1:25" x14ac:dyDescent="0.25">
      <c r="A273" s="162" t="s">
        <v>88</v>
      </c>
      <c r="B273" s="112"/>
      <c r="C273" s="112"/>
      <c r="D273" s="112"/>
      <c r="E273" s="112"/>
      <c r="F273" s="47"/>
      <c r="G273" s="47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</row>
    <row r="274" spans="1:25" x14ac:dyDescent="0.25">
      <c r="A274" s="162" t="s">
        <v>89</v>
      </c>
      <c r="B274" s="112"/>
      <c r="C274" s="112"/>
      <c r="D274" s="112"/>
      <c r="E274" s="112"/>
      <c r="F274" s="53"/>
      <c r="G274" s="53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</row>
    <row r="275" spans="1:25" x14ac:dyDescent="0.25">
      <c r="A275" s="162" t="s">
        <v>90</v>
      </c>
      <c r="B275" s="112"/>
      <c r="C275" s="112"/>
      <c r="D275" s="47"/>
      <c r="E275" s="47"/>
      <c r="F275" s="47"/>
      <c r="G275" s="47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</row>
    <row r="276" spans="1:25" ht="15" x14ac:dyDescent="0.25">
      <c r="F276" s="47"/>
      <c r="G276" s="47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</row>
    <row r="277" spans="1:25" ht="15" x14ac:dyDescent="0.25">
      <c r="A277" s="47"/>
      <c r="B277" s="47"/>
      <c r="C277" s="47"/>
      <c r="D277" s="47"/>
      <c r="E277" s="47"/>
      <c r="F277" s="47"/>
      <c r="G277" s="4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</row>
    <row r="278" spans="1:25" x14ac:dyDescent="0.25">
      <c r="A278" s="162" t="s">
        <v>91</v>
      </c>
      <c r="B278" s="112"/>
      <c r="C278" s="112"/>
      <c r="D278" s="112"/>
      <c r="E278" s="112"/>
      <c r="F278" s="112"/>
      <c r="G278" s="112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</row>
    <row r="279" spans="1:25" x14ac:dyDescent="0.25">
      <c r="A279" s="162" t="s">
        <v>92</v>
      </c>
      <c r="B279" s="112"/>
      <c r="C279" s="112"/>
      <c r="D279" s="47"/>
      <c r="E279" s="47"/>
      <c r="F279" s="47"/>
      <c r="G279" s="47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</row>
    <row r="280" spans="1:25" x14ac:dyDescent="0.25">
      <c r="A280" s="161" t="s">
        <v>93</v>
      </c>
      <c r="B280" s="112"/>
      <c r="C280" s="112"/>
      <c r="D280" s="112"/>
      <c r="E280" s="112"/>
      <c r="F280" s="71"/>
      <c r="G280" s="71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</row>
    <row r="281" spans="1:25" x14ac:dyDescent="0.25">
      <c r="A281" s="161" t="s">
        <v>94</v>
      </c>
      <c r="B281" s="112"/>
      <c r="C281" s="112"/>
      <c r="D281" s="112"/>
      <c r="E281" s="112"/>
      <c r="F281" s="112"/>
      <c r="G281" s="112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</row>
    <row r="282" spans="1:25" x14ac:dyDescent="0.25">
      <c r="A282" s="162" t="s">
        <v>95</v>
      </c>
      <c r="B282" s="112"/>
      <c r="C282" s="112"/>
      <c r="D282" s="112"/>
      <c r="E282" s="112"/>
      <c r="F282" s="112"/>
      <c r="G282" s="11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</row>
    <row r="283" spans="1:25" x14ac:dyDescent="0.25">
      <c r="A283" s="53" t="s">
        <v>96</v>
      </c>
      <c r="B283" s="47"/>
      <c r="C283" s="47"/>
      <c r="D283" s="47"/>
      <c r="E283" s="47"/>
      <c r="F283" s="47"/>
      <c r="G283" s="47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</row>
    <row r="284" spans="1:25" x14ac:dyDescent="0.25">
      <c r="A284" s="53"/>
      <c r="B284" s="47"/>
      <c r="C284" s="47"/>
      <c r="D284" s="47"/>
      <c r="E284" s="47"/>
      <c r="F284" s="47"/>
      <c r="G284" s="47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</row>
    <row r="285" spans="1:25" x14ac:dyDescent="0.25">
      <c r="A285" s="47"/>
      <c r="B285" s="157">
        <f>'DAFTAR HADIR'!D262</f>
        <v>0</v>
      </c>
      <c r="C285" s="112"/>
      <c r="D285" s="112"/>
      <c r="E285" s="112"/>
      <c r="F285" s="47"/>
      <c r="G285" s="47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</row>
    <row r="286" spans="1:25" x14ac:dyDescent="0.25">
      <c r="A286" s="47"/>
      <c r="B286" s="157" t="s">
        <v>97</v>
      </c>
      <c r="C286" s="112"/>
      <c r="D286" s="112"/>
      <c r="E286" s="112"/>
      <c r="F286" s="47"/>
      <c r="G286" s="47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</row>
    <row r="287" spans="1:25" x14ac:dyDescent="0.25">
      <c r="A287" s="47"/>
      <c r="B287" s="54"/>
      <c r="C287" s="47"/>
      <c r="D287" s="47"/>
      <c r="E287" s="47"/>
      <c r="F287" s="47"/>
      <c r="G287" s="47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</row>
    <row r="288" spans="1:25" ht="15" x14ac:dyDescent="0.25">
      <c r="A288" s="47"/>
      <c r="B288" s="72" t="s">
        <v>15</v>
      </c>
      <c r="C288" s="163" t="s">
        <v>98</v>
      </c>
      <c r="D288" s="164"/>
      <c r="E288" s="126"/>
      <c r="F288" s="72" t="s">
        <v>17</v>
      </c>
      <c r="G288" s="47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</row>
    <row r="289" spans="1:25" ht="47.25" customHeight="1" x14ac:dyDescent="0.25">
      <c r="A289" s="47"/>
      <c r="B289" s="73">
        <v>1</v>
      </c>
      <c r="C289" s="74" t="str">
        <f>'DAFTAR HADIR'!C14</f>
        <v>Dr. ErniRita, S.Kep., Ns., M.Epid</v>
      </c>
      <c r="D289" s="75"/>
      <c r="E289" s="76"/>
      <c r="F289" s="76">
        <f>'DAFTAR HADIR'!D14</f>
        <v>0</v>
      </c>
      <c r="G289" s="6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</row>
    <row r="290" spans="1:25" ht="47.25" customHeight="1" x14ac:dyDescent="0.25">
      <c r="A290" s="47"/>
      <c r="B290" s="73">
        <v>2</v>
      </c>
      <c r="C290" s="74" t="str">
        <f>'DAFTAR HADIR'!C15</f>
        <v xml:space="preserve">Awaliah, M.Kep., Sp.Kep.An </v>
      </c>
      <c r="D290" s="75"/>
      <c r="E290" s="76"/>
      <c r="F290" s="76" t="str">
        <f>'DAFTAR HADIR'!D15</f>
        <v/>
      </c>
      <c r="G290" s="6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</row>
    <row r="291" spans="1:25" ht="47.25" customHeight="1" x14ac:dyDescent="0.25">
      <c r="A291" s="47"/>
      <c r="B291" s="73">
        <v>3</v>
      </c>
      <c r="C291" s="74" t="str">
        <f>'DAFTAR HADIR'!C17</f>
        <v>Anita Aprilia, M.Kep., Sp.Kep.An</v>
      </c>
      <c r="D291" s="75"/>
      <c r="E291" s="76"/>
      <c r="F291" s="76">
        <f>'DAFTAR HADIR'!D16</f>
        <v>0</v>
      </c>
      <c r="G291" s="6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</row>
    <row r="292" spans="1:25" ht="47.25" customHeight="1" x14ac:dyDescent="0.25">
      <c r="A292" s="47"/>
      <c r="B292" s="73"/>
      <c r="C292" s="74"/>
      <c r="D292" s="75"/>
      <c r="E292" s="76"/>
      <c r="F292" s="76">
        <f>'DAFTAR HADIR'!D17</f>
        <v>0</v>
      </c>
      <c r="G292" s="6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</row>
    <row r="293" spans="1:25" ht="15" x14ac:dyDescent="0.25">
      <c r="A293" s="47"/>
      <c r="B293" s="47"/>
      <c r="C293" s="47"/>
      <c r="D293" s="47"/>
      <c r="E293" s="47"/>
      <c r="F293" s="47"/>
      <c r="G293" s="47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</row>
    <row r="294" spans="1:25" ht="15" x14ac:dyDescent="0.25">
      <c r="A294" s="47"/>
      <c r="B294" s="47"/>
      <c r="C294" s="47"/>
      <c r="D294" s="47"/>
      <c r="E294" s="47"/>
      <c r="F294" s="47"/>
      <c r="G294" s="47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</row>
    <row r="295" spans="1:25" ht="15" x14ac:dyDescent="0.25">
      <c r="A295" s="47"/>
      <c r="B295" s="47"/>
      <c r="C295" s="47"/>
      <c r="D295" s="47"/>
      <c r="E295" s="47"/>
      <c r="F295" s="47"/>
      <c r="G295" s="47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</row>
    <row r="296" spans="1:25" ht="15" x14ac:dyDescent="0.25">
      <c r="A296" s="47"/>
      <c r="B296" s="47"/>
      <c r="C296" s="47"/>
      <c r="D296" s="47"/>
      <c r="E296" s="47"/>
      <c r="F296" s="47"/>
      <c r="G296" s="47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</row>
    <row r="297" spans="1:25" ht="15" x14ac:dyDescent="0.25">
      <c r="A297" s="47"/>
      <c r="B297" s="47"/>
      <c r="C297" s="47"/>
      <c r="D297" s="47"/>
      <c r="E297" s="47"/>
      <c r="F297" s="47"/>
      <c r="G297" s="47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</row>
    <row r="298" spans="1:25" ht="12.75" x14ac:dyDescent="0.2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</row>
    <row r="299" spans="1:25" ht="12.75" x14ac:dyDescent="0.2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</row>
    <row r="300" spans="1:25" ht="12.75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</row>
    <row r="301" spans="1:25" ht="12.75" x14ac:dyDescent="0.2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</row>
    <row r="302" spans="1:25" ht="12.75" x14ac:dyDescent="0.2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</row>
    <row r="303" spans="1:25" ht="12.75" x14ac:dyDescent="0.2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</row>
    <row r="304" spans="1:25" ht="12.75" x14ac:dyDescent="0.2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</row>
    <row r="305" spans="1:25" ht="12.75" x14ac:dyDescent="0.2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</row>
    <row r="306" spans="1:25" ht="12.75" x14ac:dyDescent="0.2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</row>
    <row r="307" spans="1:25" ht="12.75" x14ac:dyDescent="0.2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</row>
    <row r="308" spans="1:25" ht="12.75" x14ac:dyDescent="0.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</row>
    <row r="309" spans="1:25" ht="12.75" x14ac:dyDescent="0.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</row>
    <row r="310" spans="1:25" ht="12.75" x14ac:dyDescent="0.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</row>
    <row r="311" spans="1:25" ht="12.75" x14ac:dyDescent="0.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</row>
    <row r="312" spans="1:25" ht="12.75" x14ac:dyDescent="0.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</row>
    <row r="313" spans="1:25" ht="12.75" x14ac:dyDescent="0.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</row>
    <row r="314" spans="1:25" ht="12.75" x14ac:dyDescent="0.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</row>
    <row r="315" spans="1:25" ht="12.75" x14ac:dyDescent="0.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</row>
    <row r="316" spans="1:25" ht="12.75" x14ac:dyDescent="0.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</row>
    <row r="317" spans="1:25" ht="12.75" x14ac:dyDescent="0.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</row>
    <row r="318" spans="1:25" ht="12.75" x14ac:dyDescent="0.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</row>
    <row r="319" spans="1:25" ht="12.75" x14ac:dyDescent="0.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</row>
    <row r="320" spans="1:25" ht="12.75" x14ac:dyDescent="0.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</row>
    <row r="321" spans="1:25" ht="12.75" x14ac:dyDescent="0.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</row>
    <row r="322" spans="1:25" ht="12.75" x14ac:dyDescent="0.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</row>
    <row r="323" spans="1:25" ht="12.75" x14ac:dyDescent="0.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</row>
    <row r="324" spans="1:25" ht="12.75" x14ac:dyDescent="0.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</row>
    <row r="325" spans="1:25" ht="12.75" x14ac:dyDescent="0.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</row>
    <row r="326" spans="1:25" ht="12.75" x14ac:dyDescent="0.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</row>
    <row r="327" spans="1:25" ht="12.75" x14ac:dyDescent="0.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</row>
    <row r="328" spans="1:25" ht="12.75" x14ac:dyDescent="0.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</row>
    <row r="329" spans="1:25" ht="12.75" x14ac:dyDescent="0.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</row>
    <row r="330" spans="1:25" ht="12.75" x14ac:dyDescent="0.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</row>
    <row r="331" spans="1:25" ht="12.75" x14ac:dyDescent="0.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</row>
    <row r="332" spans="1:25" ht="12.75" x14ac:dyDescent="0.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</row>
    <row r="333" spans="1:25" ht="12.75" x14ac:dyDescent="0.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</row>
    <row r="334" spans="1:25" ht="12.75" x14ac:dyDescent="0.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</row>
    <row r="335" spans="1:25" ht="12.75" x14ac:dyDescent="0.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</row>
    <row r="336" spans="1:25" ht="12.75" x14ac:dyDescent="0.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</row>
    <row r="337" spans="1:25" ht="12.75" x14ac:dyDescent="0.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</row>
    <row r="338" spans="1:25" ht="12.75" x14ac:dyDescent="0.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</row>
    <row r="339" spans="1:25" ht="12.75" x14ac:dyDescent="0.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</row>
    <row r="340" spans="1:25" ht="12.75" x14ac:dyDescent="0.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</row>
    <row r="341" spans="1:25" ht="12.75" x14ac:dyDescent="0.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</row>
    <row r="342" spans="1:25" ht="12.75" x14ac:dyDescent="0.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</row>
    <row r="343" spans="1:25" ht="12.75" x14ac:dyDescent="0.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</row>
    <row r="344" spans="1:25" ht="12.75" x14ac:dyDescent="0.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</row>
    <row r="345" spans="1:25" ht="12.75" x14ac:dyDescent="0.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</row>
    <row r="346" spans="1:25" ht="12.75" x14ac:dyDescent="0.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</row>
    <row r="347" spans="1:25" ht="12.75" x14ac:dyDescent="0.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</row>
    <row r="348" spans="1:25" ht="12.75" x14ac:dyDescent="0.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</row>
    <row r="349" spans="1:25" ht="12.75" x14ac:dyDescent="0.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</row>
    <row r="350" spans="1:25" ht="12.75" x14ac:dyDescent="0.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</row>
    <row r="351" spans="1:25" ht="12.75" x14ac:dyDescent="0.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</row>
    <row r="352" spans="1:25" ht="12.75" x14ac:dyDescent="0.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</row>
    <row r="353" spans="1:25" ht="12.75" x14ac:dyDescent="0.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</row>
    <row r="354" spans="1:25" ht="12.75" x14ac:dyDescent="0.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</row>
    <row r="355" spans="1:25" ht="12.75" x14ac:dyDescent="0.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</row>
    <row r="356" spans="1:25" ht="12.75" x14ac:dyDescent="0.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</row>
    <row r="357" spans="1:25" ht="12.75" x14ac:dyDescent="0.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</row>
    <row r="358" spans="1:25" ht="12.75" x14ac:dyDescent="0.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</row>
    <row r="359" spans="1:25" ht="12.75" x14ac:dyDescent="0.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</row>
    <row r="360" spans="1:25" ht="12.75" x14ac:dyDescent="0.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</row>
    <row r="361" spans="1:25" ht="12.75" x14ac:dyDescent="0.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</row>
    <row r="362" spans="1:25" ht="12.75" x14ac:dyDescent="0.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</row>
    <row r="363" spans="1:25" ht="12.75" x14ac:dyDescent="0.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</row>
    <row r="364" spans="1:25" ht="12.75" x14ac:dyDescent="0.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</row>
    <row r="365" spans="1:25" ht="12.75" x14ac:dyDescent="0.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</row>
    <row r="366" spans="1:25" ht="12.75" x14ac:dyDescent="0.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</row>
    <row r="367" spans="1:25" ht="12.75" x14ac:dyDescent="0.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</row>
    <row r="368" spans="1:25" ht="12.75" x14ac:dyDescent="0.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</row>
    <row r="369" spans="1:25" ht="12.75" x14ac:dyDescent="0.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</row>
    <row r="370" spans="1:25" ht="12.75" x14ac:dyDescent="0.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</row>
    <row r="371" spans="1:25" ht="12.75" x14ac:dyDescent="0.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</row>
    <row r="372" spans="1:25" ht="12.75" x14ac:dyDescent="0.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</row>
    <row r="373" spans="1:25" ht="12.75" x14ac:dyDescent="0.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</row>
    <row r="374" spans="1:25" ht="12.75" x14ac:dyDescent="0.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</row>
    <row r="375" spans="1:25" ht="12.75" x14ac:dyDescent="0.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</row>
    <row r="376" spans="1:25" ht="12.75" x14ac:dyDescent="0.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</row>
    <row r="377" spans="1:25" ht="12.75" x14ac:dyDescent="0.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</row>
    <row r="378" spans="1:25" ht="12.75" x14ac:dyDescent="0.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</row>
    <row r="379" spans="1:25" ht="12.75" x14ac:dyDescent="0.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</row>
    <row r="380" spans="1:25" ht="12.75" x14ac:dyDescent="0.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</row>
    <row r="381" spans="1:25" ht="12.75" x14ac:dyDescent="0.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</row>
    <row r="382" spans="1:25" ht="12.75" x14ac:dyDescent="0.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</row>
    <row r="383" spans="1:25" ht="12.75" x14ac:dyDescent="0.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</row>
    <row r="384" spans="1:25" ht="12.75" x14ac:dyDescent="0.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</row>
    <row r="385" spans="1:25" ht="12.75" x14ac:dyDescent="0.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</row>
    <row r="386" spans="1:25" ht="12.75" x14ac:dyDescent="0.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</row>
    <row r="387" spans="1:25" ht="12.75" x14ac:dyDescent="0.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</row>
    <row r="388" spans="1:25" ht="12.75" x14ac:dyDescent="0.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</row>
    <row r="389" spans="1:25" ht="12.75" x14ac:dyDescent="0.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</row>
    <row r="390" spans="1:25" ht="12.75" x14ac:dyDescent="0.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</row>
    <row r="391" spans="1:25" ht="12.75" x14ac:dyDescent="0.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</row>
    <row r="392" spans="1:25" ht="12.75" x14ac:dyDescent="0.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</row>
    <row r="393" spans="1:25" ht="12.75" x14ac:dyDescent="0.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</row>
    <row r="394" spans="1:25" ht="12.75" x14ac:dyDescent="0.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</row>
    <row r="395" spans="1:25" ht="12.75" x14ac:dyDescent="0.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</row>
    <row r="396" spans="1:25" ht="12.75" x14ac:dyDescent="0.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</row>
    <row r="397" spans="1:25" ht="12.75" x14ac:dyDescent="0.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</row>
    <row r="398" spans="1:25" ht="12.75" x14ac:dyDescent="0.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</row>
    <row r="399" spans="1:25" ht="12.75" x14ac:dyDescent="0.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</row>
    <row r="400" spans="1:25" ht="12.75" x14ac:dyDescent="0.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</row>
    <row r="401" spans="1:25" ht="12.75" x14ac:dyDescent="0.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</row>
    <row r="402" spans="1:25" ht="12.75" x14ac:dyDescent="0.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</row>
    <row r="403" spans="1:25" ht="12.75" x14ac:dyDescent="0.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</row>
    <row r="404" spans="1:25" ht="12.75" x14ac:dyDescent="0.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</row>
    <row r="405" spans="1:25" ht="12.75" x14ac:dyDescent="0.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</row>
    <row r="406" spans="1:25" ht="12.75" x14ac:dyDescent="0.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</row>
    <row r="407" spans="1:25" ht="12.75" x14ac:dyDescent="0.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</row>
    <row r="408" spans="1:25" ht="12.75" x14ac:dyDescent="0.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</row>
    <row r="409" spans="1:25" ht="12.75" x14ac:dyDescent="0.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</row>
    <row r="410" spans="1:25" ht="12.75" x14ac:dyDescent="0.2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</row>
    <row r="411" spans="1:25" ht="12.75" x14ac:dyDescent="0.2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</row>
    <row r="412" spans="1:25" ht="12.75" x14ac:dyDescent="0.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</row>
    <row r="413" spans="1:25" ht="12.75" x14ac:dyDescent="0.2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</row>
    <row r="414" spans="1:25" ht="12.75" x14ac:dyDescent="0.2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</row>
    <row r="415" spans="1:25" ht="12.75" x14ac:dyDescent="0.2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</row>
    <row r="416" spans="1:25" ht="12.75" x14ac:dyDescent="0.2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</row>
    <row r="417" spans="1:25" ht="12.75" x14ac:dyDescent="0.2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</row>
    <row r="418" spans="1:25" ht="12.75" x14ac:dyDescent="0.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</row>
    <row r="419" spans="1:25" ht="12.75" x14ac:dyDescent="0.2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</row>
    <row r="420" spans="1:25" ht="12.75" x14ac:dyDescent="0.2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</row>
    <row r="421" spans="1:25" ht="12.75" x14ac:dyDescent="0.2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</row>
    <row r="422" spans="1:25" ht="12.75" x14ac:dyDescent="0.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</row>
    <row r="423" spans="1:25" ht="12.75" x14ac:dyDescent="0.2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</row>
    <row r="424" spans="1:25" ht="12.75" x14ac:dyDescent="0.2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</row>
    <row r="425" spans="1:25" ht="12.75" x14ac:dyDescent="0.2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</row>
    <row r="426" spans="1:25" ht="12.75" x14ac:dyDescent="0.2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</row>
    <row r="427" spans="1:25" ht="12.75" x14ac:dyDescent="0.2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</row>
    <row r="428" spans="1:25" ht="12.75" x14ac:dyDescent="0.2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</row>
    <row r="429" spans="1:25" ht="12.75" x14ac:dyDescent="0.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</row>
    <row r="430" spans="1:25" ht="12.75" x14ac:dyDescent="0.2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</row>
    <row r="431" spans="1:25" ht="12.75" x14ac:dyDescent="0.2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</row>
    <row r="432" spans="1:25" ht="12.75" x14ac:dyDescent="0.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</row>
    <row r="433" spans="1:25" ht="12.75" x14ac:dyDescent="0.2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</row>
    <row r="434" spans="1:25" ht="12.75" x14ac:dyDescent="0.2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</row>
    <row r="435" spans="1:25" ht="12.75" x14ac:dyDescent="0.2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</row>
    <row r="436" spans="1:25" ht="12.75" x14ac:dyDescent="0.2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</row>
    <row r="437" spans="1:25" ht="12.75" x14ac:dyDescent="0.2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</row>
    <row r="438" spans="1:25" ht="12.75" x14ac:dyDescent="0.2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</row>
    <row r="439" spans="1:25" ht="12.75" x14ac:dyDescent="0.2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</row>
    <row r="440" spans="1:25" ht="12.75" x14ac:dyDescent="0.2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</row>
    <row r="441" spans="1:25" ht="12.75" x14ac:dyDescent="0.2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</row>
    <row r="442" spans="1:25" ht="12.75" x14ac:dyDescent="0.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</row>
    <row r="443" spans="1:25" ht="12.75" x14ac:dyDescent="0.2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</row>
    <row r="444" spans="1:25" ht="12.75" x14ac:dyDescent="0.2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</row>
    <row r="445" spans="1:25" ht="12.75" x14ac:dyDescent="0.2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</row>
    <row r="446" spans="1:25" ht="12.75" x14ac:dyDescent="0.2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</row>
    <row r="447" spans="1:25" ht="12.75" x14ac:dyDescent="0.2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</row>
    <row r="448" spans="1:25" ht="12.75" x14ac:dyDescent="0.2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</row>
    <row r="449" spans="1:25" ht="12.75" x14ac:dyDescent="0.2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</row>
    <row r="450" spans="1:25" ht="12.75" x14ac:dyDescent="0.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</row>
    <row r="451" spans="1:25" ht="12.75" x14ac:dyDescent="0.2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</row>
    <row r="452" spans="1:25" ht="12.75" x14ac:dyDescent="0.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</row>
    <row r="453" spans="1:25" ht="12.75" x14ac:dyDescent="0.2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</row>
    <row r="454" spans="1:25" ht="12.75" x14ac:dyDescent="0.2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</row>
    <row r="455" spans="1:25" ht="12.75" x14ac:dyDescent="0.2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</row>
    <row r="456" spans="1:25" ht="12.75" x14ac:dyDescent="0.2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</row>
    <row r="457" spans="1:25" ht="12.75" x14ac:dyDescent="0.2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</row>
    <row r="458" spans="1:25" ht="12.75" x14ac:dyDescent="0.2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</row>
    <row r="459" spans="1:25" ht="12.75" x14ac:dyDescent="0.2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</row>
    <row r="460" spans="1:25" ht="12.75" x14ac:dyDescent="0.2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</row>
    <row r="461" spans="1:25" ht="12.75" x14ac:dyDescent="0.2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</row>
    <row r="462" spans="1:25" ht="12.75" x14ac:dyDescent="0.2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</row>
    <row r="463" spans="1:25" ht="12.75" x14ac:dyDescent="0.2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</row>
    <row r="464" spans="1:25" ht="12.75" x14ac:dyDescent="0.2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</row>
    <row r="465" spans="1:25" ht="12.75" x14ac:dyDescent="0.2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</row>
    <row r="466" spans="1:25" ht="12.75" x14ac:dyDescent="0.2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</row>
    <row r="467" spans="1:25" ht="12.75" x14ac:dyDescent="0.2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</row>
    <row r="468" spans="1:25" ht="12.75" x14ac:dyDescent="0.2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</row>
    <row r="469" spans="1:25" ht="12.75" x14ac:dyDescent="0.2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</row>
    <row r="470" spans="1:25" ht="12.75" x14ac:dyDescent="0.2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</row>
    <row r="471" spans="1:25" ht="12.75" x14ac:dyDescent="0.2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</row>
    <row r="472" spans="1:25" ht="12.75" x14ac:dyDescent="0.2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</row>
    <row r="473" spans="1:25" ht="12.75" x14ac:dyDescent="0.2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</row>
    <row r="474" spans="1:25" ht="12.75" x14ac:dyDescent="0.2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</row>
    <row r="475" spans="1:25" ht="12.75" x14ac:dyDescent="0.2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</row>
    <row r="476" spans="1:25" ht="12.75" x14ac:dyDescent="0.2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</row>
    <row r="477" spans="1:25" ht="12.75" x14ac:dyDescent="0.2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</row>
    <row r="478" spans="1:25" ht="12.75" x14ac:dyDescent="0.2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</row>
    <row r="479" spans="1:25" ht="12.75" x14ac:dyDescent="0.2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</row>
    <row r="480" spans="1:25" ht="12.75" x14ac:dyDescent="0.2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</row>
    <row r="481" spans="1:25" ht="12.75" x14ac:dyDescent="0.2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</row>
    <row r="482" spans="1:25" ht="12.75" x14ac:dyDescent="0.2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</row>
    <row r="483" spans="1:25" ht="12.75" x14ac:dyDescent="0.2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</row>
    <row r="484" spans="1:25" ht="12.75" x14ac:dyDescent="0.2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</row>
    <row r="485" spans="1:25" ht="12.75" x14ac:dyDescent="0.2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</row>
    <row r="486" spans="1:25" ht="12.75" x14ac:dyDescent="0.2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</row>
    <row r="487" spans="1:25" ht="12.75" x14ac:dyDescent="0.2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</row>
    <row r="488" spans="1:25" ht="12.75" x14ac:dyDescent="0.2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</row>
    <row r="489" spans="1:25" ht="12.75" x14ac:dyDescent="0.2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</row>
    <row r="490" spans="1:25" ht="12.75" x14ac:dyDescent="0.2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</row>
    <row r="491" spans="1:25" ht="12.75" x14ac:dyDescent="0.2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</row>
    <row r="492" spans="1:25" ht="12.75" x14ac:dyDescent="0.2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</row>
    <row r="493" spans="1:25" ht="12.75" x14ac:dyDescent="0.2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</row>
    <row r="494" spans="1:25" ht="12.75" x14ac:dyDescent="0.2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</row>
    <row r="495" spans="1:25" ht="12.75" x14ac:dyDescent="0.2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</row>
    <row r="496" spans="1:25" ht="12.75" x14ac:dyDescent="0.2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</row>
    <row r="497" spans="1:25" ht="12.75" x14ac:dyDescent="0.2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</row>
    <row r="498" spans="1:25" ht="12.75" x14ac:dyDescent="0.2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</row>
    <row r="499" spans="1:25" ht="12.75" x14ac:dyDescent="0.2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</row>
    <row r="500" spans="1:25" ht="12.75" x14ac:dyDescent="0.2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</row>
    <row r="501" spans="1:25" ht="12.75" x14ac:dyDescent="0.2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</row>
    <row r="502" spans="1:25" ht="12.75" x14ac:dyDescent="0.2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</row>
    <row r="503" spans="1:25" ht="12.75" x14ac:dyDescent="0.2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</row>
    <row r="504" spans="1:25" ht="12.75" x14ac:dyDescent="0.2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</row>
    <row r="505" spans="1:25" ht="12.75" x14ac:dyDescent="0.2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</row>
    <row r="506" spans="1:25" ht="12.75" x14ac:dyDescent="0.2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</row>
    <row r="507" spans="1:25" ht="12.75" x14ac:dyDescent="0.2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</row>
    <row r="508" spans="1:25" ht="12.75" x14ac:dyDescent="0.2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</row>
    <row r="509" spans="1:25" ht="12.75" x14ac:dyDescent="0.2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</row>
    <row r="510" spans="1:25" ht="12.75" x14ac:dyDescent="0.2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</row>
    <row r="511" spans="1:25" ht="12.75" x14ac:dyDescent="0.2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</row>
    <row r="512" spans="1:25" ht="12.75" x14ac:dyDescent="0.2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</row>
    <row r="513" spans="1:25" ht="12.75" x14ac:dyDescent="0.2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</row>
    <row r="514" spans="1:25" ht="12.75" x14ac:dyDescent="0.2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</row>
    <row r="515" spans="1:25" ht="12.75" x14ac:dyDescent="0.2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</row>
    <row r="516" spans="1:25" ht="12.75" x14ac:dyDescent="0.2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</row>
    <row r="517" spans="1:25" ht="12.75" x14ac:dyDescent="0.2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</row>
    <row r="518" spans="1:25" ht="12.75" x14ac:dyDescent="0.2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</row>
    <row r="519" spans="1:25" ht="12.75" x14ac:dyDescent="0.2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</row>
    <row r="520" spans="1:25" ht="12.75" x14ac:dyDescent="0.2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</row>
    <row r="521" spans="1:25" ht="12.75" x14ac:dyDescent="0.2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</row>
    <row r="522" spans="1:25" ht="12.75" x14ac:dyDescent="0.2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</row>
    <row r="523" spans="1:25" ht="12.75" x14ac:dyDescent="0.2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</row>
    <row r="524" spans="1:25" ht="12.75" x14ac:dyDescent="0.2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</row>
    <row r="525" spans="1:25" ht="12.75" x14ac:dyDescent="0.2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</row>
    <row r="526" spans="1:25" ht="12.75" x14ac:dyDescent="0.2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</row>
    <row r="527" spans="1:25" ht="12.75" x14ac:dyDescent="0.2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</row>
    <row r="528" spans="1:25" ht="12.75" x14ac:dyDescent="0.2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</row>
    <row r="529" spans="1:25" ht="12.75" x14ac:dyDescent="0.2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</row>
    <row r="530" spans="1:25" ht="12.75" x14ac:dyDescent="0.2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</row>
    <row r="531" spans="1:25" ht="12.75" x14ac:dyDescent="0.2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</row>
    <row r="532" spans="1:25" ht="12.75" x14ac:dyDescent="0.2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</row>
    <row r="533" spans="1:25" ht="12.75" x14ac:dyDescent="0.2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</row>
    <row r="534" spans="1:25" ht="12.75" x14ac:dyDescent="0.2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</row>
    <row r="535" spans="1:25" ht="12.75" x14ac:dyDescent="0.2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</row>
    <row r="536" spans="1:25" ht="12.75" x14ac:dyDescent="0.2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</row>
    <row r="537" spans="1:25" ht="12.75" x14ac:dyDescent="0.2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</row>
    <row r="538" spans="1:25" ht="12.75" x14ac:dyDescent="0.2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</row>
    <row r="539" spans="1:25" ht="12.75" x14ac:dyDescent="0.2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</row>
    <row r="540" spans="1:25" ht="12.75" x14ac:dyDescent="0.2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</row>
    <row r="541" spans="1:25" ht="12.75" x14ac:dyDescent="0.2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</row>
    <row r="542" spans="1:25" ht="12.75" x14ac:dyDescent="0.2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</row>
    <row r="543" spans="1:25" ht="12.75" x14ac:dyDescent="0.2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</row>
    <row r="544" spans="1:25" ht="12.75" x14ac:dyDescent="0.2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</row>
    <row r="545" spans="1:25" ht="12.75" x14ac:dyDescent="0.2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</row>
    <row r="546" spans="1:25" ht="12.75" x14ac:dyDescent="0.2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</row>
    <row r="547" spans="1:25" ht="12.75" x14ac:dyDescent="0.2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</row>
    <row r="548" spans="1:25" ht="12.75" x14ac:dyDescent="0.2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</row>
    <row r="549" spans="1:25" ht="12.75" x14ac:dyDescent="0.2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</row>
    <row r="550" spans="1:25" ht="12.75" x14ac:dyDescent="0.2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</row>
    <row r="551" spans="1:25" ht="12.75" x14ac:dyDescent="0.2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</row>
    <row r="552" spans="1:25" ht="12.75" x14ac:dyDescent="0.2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</row>
    <row r="553" spans="1:25" ht="12.75" x14ac:dyDescent="0.2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</row>
    <row r="554" spans="1:25" ht="12.75" x14ac:dyDescent="0.2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</row>
    <row r="555" spans="1:25" ht="12.75" x14ac:dyDescent="0.2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</row>
    <row r="556" spans="1:25" ht="12.75" x14ac:dyDescent="0.2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</row>
    <row r="557" spans="1:25" ht="12.75" x14ac:dyDescent="0.2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</row>
    <row r="558" spans="1:25" ht="12.75" x14ac:dyDescent="0.2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</row>
    <row r="559" spans="1:25" ht="12.75" x14ac:dyDescent="0.2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</row>
    <row r="560" spans="1:25" ht="12.75" x14ac:dyDescent="0.2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</row>
    <row r="561" spans="1:25" ht="12.75" x14ac:dyDescent="0.2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</row>
    <row r="562" spans="1:25" ht="12.75" x14ac:dyDescent="0.2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</row>
    <row r="563" spans="1:25" ht="12.75" x14ac:dyDescent="0.2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</row>
    <row r="564" spans="1:25" ht="12.75" x14ac:dyDescent="0.2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</row>
    <row r="565" spans="1:25" ht="12.75" x14ac:dyDescent="0.2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</row>
    <row r="566" spans="1:25" ht="12.75" x14ac:dyDescent="0.2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</row>
    <row r="567" spans="1:25" ht="12.75" x14ac:dyDescent="0.2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</row>
    <row r="568" spans="1:25" ht="12.75" x14ac:dyDescent="0.2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</row>
    <row r="569" spans="1:25" ht="12.75" x14ac:dyDescent="0.2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</row>
    <row r="570" spans="1:25" ht="12.75" x14ac:dyDescent="0.2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</row>
    <row r="571" spans="1:25" ht="12.75" x14ac:dyDescent="0.2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</row>
    <row r="572" spans="1:25" ht="12.75" x14ac:dyDescent="0.2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</row>
    <row r="573" spans="1:25" ht="12.75" x14ac:dyDescent="0.2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</row>
    <row r="574" spans="1:25" ht="12.75" x14ac:dyDescent="0.2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</row>
    <row r="575" spans="1:25" ht="12.75" x14ac:dyDescent="0.2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</row>
    <row r="576" spans="1:25" ht="12.75" x14ac:dyDescent="0.2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</row>
    <row r="577" spans="1:25" ht="12.75" x14ac:dyDescent="0.2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</row>
    <row r="578" spans="1:25" ht="12.75" x14ac:dyDescent="0.2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</row>
    <row r="579" spans="1:25" ht="12.75" x14ac:dyDescent="0.2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</row>
    <row r="580" spans="1:25" ht="12.75" x14ac:dyDescent="0.2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</row>
    <row r="581" spans="1:25" ht="12.75" x14ac:dyDescent="0.2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</row>
    <row r="582" spans="1:25" ht="12.75" x14ac:dyDescent="0.2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</row>
    <row r="583" spans="1:25" ht="12.75" x14ac:dyDescent="0.2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</row>
    <row r="584" spans="1:25" ht="12.75" x14ac:dyDescent="0.2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</row>
    <row r="585" spans="1:25" ht="12.75" x14ac:dyDescent="0.2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</row>
    <row r="586" spans="1:25" ht="12.75" x14ac:dyDescent="0.2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</row>
    <row r="587" spans="1:25" ht="12.75" x14ac:dyDescent="0.2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</row>
    <row r="588" spans="1:25" ht="12.75" x14ac:dyDescent="0.2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</row>
    <row r="589" spans="1:25" ht="12.75" x14ac:dyDescent="0.2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</row>
    <row r="590" spans="1:25" ht="12.75" x14ac:dyDescent="0.2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</row>
    <row r="591" spans="1:25" ht="12.75" x14ac:dyDescent="0.2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</row>
    <row r="592" spans="1:25" ht="12.75" x14ac:dyDescent="0.2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</row>
    <row r="593" spans="1:25" ht="12.75" x14ac:dyDescent="0.2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</row>
    <row r="594" spans="1:25" ht="12.75" x14ac:dyDescent="0.2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</row>
    <row r="595" spans="1:25" ht="12.75" x14ac:dyDescent="0.2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</row>
    <row r="596" spans="1:25" ht="12.75" x14ac:dyDescent="0.2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</row>
    <row r="597" spans="1:25" ht="12.75" x14ac:dyDescent="0.2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</row>
    <row r="598" spans="1:25" ht="12.75" x14ac:dyDescent="0.2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</row>
    <row r="599" spans="1:25" ht="12.75" x14ac:dyDescent="0.2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</row>
    <row r="600" spans="1:25" ht="12.75" x14ac:dyDescent="0.2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</row>
    <row r="601" spans="1:25" ht="12.75" x14ac:dyDescent="0.2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</row>
    <row r="602" spans="1:25" ht="12.75" x14ac:dyDescent="0.2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</row>
    <row r="603" spans="1:25" ht="12.75" x14ac:dyDescent="0.2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</row>
    <row r="604" spans="1:25" ht="12.75" x14ac:dyDescent="0.2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</row>
    <row r="605" spans="1:25" ht="12.75" x14ac:dyDescent="0.2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</row>
    <row r="606" spans="1:25" ht="12.75" x14ac:dyDescent="0.2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</row>
    <row r="607" spans="1:25" ht="12.75" x14ac:dyDescent="0.2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</row>
    <row r="608" spans="1:25" ht="12.75" x14ac:dyDescent="0.2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</row>
    <row r="609" spans="1:25" ht="12.75" x14ac:dyDescent="0.2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</row>
    <row r="610" spans="1:25" ht="12.75" x14ac:dyDescent="0.2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</row>
    <row r="611" spans="1:25" ht="12.75" x14ac:dyDescent="0.2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</row>
    <row r="612" spans="1:25" ht="12.75" x14ac:dyDescent="0.2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</row>
    <row r="613" spans="1:25" ht="12.75" x14ac:dyDescent="0.2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</row>
    <row r="614" spans="1:25" ht="12.75" x14ac:dyDescent="0.2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</row>
    <row r="615" spans="1:25" ht="12.75" x14ac:dyDescent="0.2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</row>
    <row r="616" spans="1:25" ht="12.75" x14ac:dyDescent="0.2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</row>
    <row r="617" spans="1:25" ht="12.75" x14ac:dyDescent="0.2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</row>
    <row r="618" spans="1:25" ht="12.75" x14ac:dyDescent="0.2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</row>
    <row r="619" spans="1:25" ht="12.75" x14ac:dyDescent="0.2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</row>
    <row r="620" spans="1:25" ht="12.75" x14ac:dyDescent="0.2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</row>
    <row r="621" spans="1:25" ht="12.75" x14ac:dyDescent="0.2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</row>
    <row r="622" spans="1:25" ht="12.75" x14ac:dyDescent="0.2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</row>
    <row r="623" spans="1:25" ht="12.75" x14ac:dyDescent="0.2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</row>
    <row r="624" spans="1:25" ht="12.75" x14ac:dyDescent="0.2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</row>
    <row r="625" spans="1:25" ht="12.75" x14ac:dyDescent="0.2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</row>
    <row r="626" spans="1:25" ht="12.75" x14ac:dyDescent="0.2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</row>
    <row r="627" spans="1:25" ht="12.75" x14ac:dyDescent="0.2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</row>
    <row r="628" spans="1:25" ht="12.75" x14ac:dyDescent="0.2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</row>
    <row r="629" spans="1:25" ht="12.75" x14ac:dyDescent="0.2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</row>
    <row r="630" spans="1:25" ht="12.75" x14ac:dyDescent="0.2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</row>
    <row r="631" spans="1:25" ht="12.75" x14ac:dyDescent="0.2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</row>
    <row r="632" spans="1:25" ht="12.75" x14ac:dyDescent="0.2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</row>
    <row r="633" spans="1:25" ht="12.75" x14ac:dyDescent="0.2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</row>
    <row r="634" spans="1:25" ht="12.75" x14ac:dyDescent="0.2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</row>
    <row r="635" spans="1:25" ht="12.75" x14ac:dyDescent="0.2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</row>
    <row r="636" spans="1:25" ht="12.75" x14ac:dyDescent="0.2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</row>
    <row r="637" spans="1:25" ht="12.75" x14ac:dyDescent="0.2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</row>
    <row r="638" spans="1:25" ht="12.75" x14ac:dyDescent="0.2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</row>
    <row r="639" spans="1:25" ht="12.75" x14ac:dyDescent="0.2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</row>
    <row r="640" spans="1:25" ht="12.75" x14ac:dyDescent="0.2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</row>
    <row r="641" spans="1:25" ht="12.75" x14ac:dyDescent="0.2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</row>
    <row r="642" spans="1:25" ht="12.75" x14ac:dyDescent="0.2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</row>
    <row r="643" spans="1:25" ht="12.75" x14ac:dyDescent="0.2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</row>
    <row r="644" spans="1:25" ht="12.75" x14ac:dyDescent="0.2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</row>
    <row r="645" spans="1:25" ht="12.75" x14ac:dyDescent="0.2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</row>
    <row r="646" spans="1:25" ht="12.75" x14ac:dyDescent="0.2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</row>
    <row r="647" spans="1:25" ht="12.75" x14ac:dyDescent="0.2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</row>
    <row r="648" spans="1:25" ht="12.75" x14ac:dyDescent="0.2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</row>
    <row r="649" spans="1:25" ht="12.75" x14ac:dyDescent="0.2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</row>
    <row r="650" spans="1:25" ht="12.75" x14ac:dyDescent="0.2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</row>
    <row r="651" spans="1:25" ht="12.75" x14ac:dyDescent="0.2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</row>
    <row r="652" spans="1:25" ht="12.75" x14ac:dyDescent="0.2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</row>
    <row r="653" spans="1:25" ht="12.75" x14ac:dyDescent="0.2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</row>
    <row r="654" spans="1:25" ht="12.75" x14ac:dyDescent="0.2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</row>
    <row r="655" spans="1:25" ht="12.75" x14ac:dyDescent="0.2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</row>
    <row r="656" spans="1:25" ht="12.75" x14ac:dyDescent="0.2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</row>
    <row r="657" spans="1:25" ht="12.75" x14ac:dyDescent="0.2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</row>
    <row r="658" spans="1:25" ht="12.75" x14ac:dyDescent="0.2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</row>
    <row r="659" spans="1:25" ht="12.75" x14ac:dyDescent="0.2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</row>
    <row r="660" spans="1:25" ht="12.75" x14ac:dyDescent="0.2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</row>
    <row r="661" spans="1:25" ht="12.75" x14ac:dyDescent="0.2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</row>
    <row r="662" spans="1:25" ht="12.75" x14ac:dyDescent="0.2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</row>
    <row r="663" spans="1:25" ht="12.75" x14ac:dyDescent="0.2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</row>
    <row r="664" spans="1:25" ht="12.75" x14ac:dyDescent="0.2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</row>
    <row r="665" spans="1:25" ht="12.75" x14ac:dyDescent="0.2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</row>
    <row r="666" spans="1:25" ht="12.75" x14ac:dyDescent="0.2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</row>
    <row r="667" spans="1:25" ht="12.75" x14ac:dyDescent="0.2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</row>
    <row r="668" spans="1:25" ht="12.75" x14ac:dyDescent="0.2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</row>
    <row r="669" spans="1:25" ht="12.75" x14ac:dyDescent="0.2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</row>
    <row r="670" spans="1:25" ht="12.75" x14ac:dyDescent="0.2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</row>
    <row r="671" spans="1:25" ht="12.75" x14ac:dyDescent="0.2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</row>
    <row r="672" spans="1:25" ht="12.75" x14ac:dyDescent="0.2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</row>
    <row r="673" spans="1:25" ht="12.75" x14ac:dyDescent="0.2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</row>
    <row r="674" spans="1:25" ht="12.75" x14ac:dyDescent="0.2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</row>
    <row r="675" spans="1:25" ht="12.75" x14ac:dyDescent="0.2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</row>
    <row r="676" spans="1:25" ht="12.75" x14ac:dyDescent="0.2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</row>
  </sheetData>
  <mergeCells count="148">
    <mergeCell ref="A29:B29"/>
    <mergeCell ref="A85:D85"/>
    <mergeCell ref="A87:G90"/>
    <mergeCell ref="B92:C92"/>
    <mergeCell ref="B93:C93"/>
    <mergeCell ref="B94:E94"/>
    <mergeCell ref="B95:G95"/>
    <mergeCell ref="A97:G97"/>
    <mergeCell ref="A98:D98"/>
    <mergeCell ref="B17:E17"/>
    <mergeCell ref="B18:G18"/>
    <mergeCell ref="A20:G20"/>
    <mergeCell ref="A21:D21"/>
    <mergeCell ref="A23:G23"/>
    <mergeCell ref="A24:G24"/>
    <mergeCell ref="A25:G25"/>
    <mergeCell ref="A26:G26"/>
    <mergeCell ref="A27:G27"/>
    <mergeCell ref="A1:G1"/>
    <mergeCell ref="A2:G2"/>
    <mergeCell ref="A3:G3"/>
    <mergeCell ref="A4:G4"/>
    <mergeCell ref="A6:G6"/>
    <mergeCell ref="A8:D8"/>
    <mergeCell ref="A10:G13"/>
    <mergeCell ref="B15:C15"/>
    <mergeCell ref="B16:C16"/>
    <mergeCell ref="A30:C30"/>
    <mergeCell ref="A31:D31"/>
    <mergeCell ref="A32:D32"/>
    <mergeCell ref="A33:D33"/>
    <mergeCell ref="A35:E35"/>
    <mergeCell ref="A37:B37"/>
    <mergeCell ref="A39:C39"/>
    <mergeCell ref="A40:E40"/>
    <mergeCell ref="A41:E41"/>
    <mergeCell ref="A42:C42"/>
    <mergeCell ref="A45:G45"/>
    <mergeCell ref="A46:C46"/>
    <mergeCell ref="A47:E47"/>
    <mergeCell ref="A48:G48"/>
    <mergeCell ref="A49:G49"/>
    <mergeCell ref="B52:E52"/>
    <mergeCell ref="B53:E53"/>
    <mergeCell ref="C55:E55"/>
    <mergeCell ref="A78:G78"/>
    <mergeCell ref="A79:G79"/>
    <mergeCell ref="A80:G80"/>
    <mergeCell ref="A81:G81"/>
    <mergeCell ref="A83:G83"/>
    <mergeCell ref="A107:C107"/>
    <mergeCell ref="A108:D108"/>
    <mergeCell ref="A109:D109"/>
    <mergeCell ref="A110:D110"/>
    <mergeCell ref="A101:G101"/>
    <mergeCell ref="A102:G102"/>
    <mergeCell ref="A103:G103"/>
    <mergeCell ref="A104:G104"/>
    <mergeCell ref="A106:B106"/>
    <mergeCell ref="A100:G100"/>
    <mergeCell ref="A112:E112"/>
    <mergeCell ref="A114:B114"/>
    <mergeCell ref="A116:C116"/>
    <mergeCell ref="A202:E202"/>
    <mergeCell ref="A203:G203"/>
    <mergeCell ref="A204:G204"/>
    <mergeCell ref="B207:E207"/>
    <mergeCell ref="B208:E208"/>
    <mergeCell ref="C210:E210"/>
    <mergeCell ref="B172:E172"/>
    <mergeCell ref="B173:G173"/>
    <mergeCell ref="A175:G175"/>
    <mergeCell ref="A176:D176"/>
    <mergeCell ref="A178:G178"/>
    <mergeCell ref="A179:G179"/>
    <mergeCell ref="A180:G180"/>
    <mergeCell ref="A181:G181"/>
    <mergeCell ref="A182:G182"/>
    <mergeCell ref="A184:B184"/>
    <mergeCell ref="A185:C185"/>
    <mergeCell ref="A186:D186"/>
    <mergeCell ref="A187:D187"/>
    <mergeCell ref="A188:D188"/>
    <mergeCell ref="A190:E190"/>
    <mergeCell ref="B170:C170"/>
    <mergeCell ref="B171:C171"/>
    <mergeCell ref="B250:E250"/>
    <mergeCell ref="B251:G251"/>
    <mergeCell ref="A253:G253"/>
    <mergeCell ref="A254:D254"/>
    <mergeCell ref="A256:G256"/>
    <mergeCell ref="A257:G257"/>
    <mergeCell ref="A258:G258"/>
    <mergeCell ref="A234:G234"/>
    <mergeCell ref="A235:G235"/>
    <mergeCell ref="A236:G236"/>
    <mergeCell ref="A237:G237"/>
    <mergeCell ref="A239:G239"/>
    <mergeCell ref="A241:D241"/>
    <mergeCell ref="A243:G246"/>
    <mergeCell ref="B248:C248"/>
    <mergeCell ref="B249:C249"/>
    <mergeCell ref="B130:E130"/>
    <mergeCell ref="C132:E132"/>
    <mergeCell ref="A156:G156"/>
    <mergeCell ref="A157:G157"/>
    <mergeCell ref="A158:G158"/>
    <mergeCell ref="A159:G159"/>
    <mergeCell ref="A161:G161"/>
    <mergeCell ref="A163:D163"/>
    <mergeCell ref="A165:G168"/>
    <mergeCell ref="A117:E117"/>
    <mergeCell ref="A118:E118"/>
    <mergeCell ref="A119:C119"/>
    <mergeCell ref="A122:G122"/>
    <mergeCell ref="A123:C123"/>
    <mergeCell ref="A124:E124"/>
    <mergeCell ref="A125:G125"/>
    <mergeCell ref="A126:G126"/>
    <mergeCell ref="B129:E129"/>
    <mergeCell ref="A192:B192"/>
    <mergeCell ref="A194:C194"/>
    <mergeCell ref="A195:E195"/>
    <mergeCell ref="A196:E196"/>
    <mergeCell ref="A197:C197"/>
    <mergeCell ref="A200:G200"/>
    <mergeCell ref="A201:C201"/>
    <mergeCell ref="A278:G278"/>
    <mergeCell ref="A279:C279"/>
    <mergeCell ref="A262:B262"/>
    <mergeCell ref="A263:C263"/>
    <mergeCell ref="A264:D264"/>
    <mergeCell ref="A265:D265"/>
    <mergeCell ref="A259:G259"/>
    <mergeCell ref="A260:G260"/>
    <mergeCell ref="A280:E280"/>
    <mergeCell ref="A281:G281"/>
    <mergeCell ref="A282:G282"/>
    <mergeCell ref="B285:E285"/>
    <mergeCell ref="B286:E286"/>
    <mergeCell ref="C288:E288"/>
    <mergeCell ref="A266:D266"/>
    <mergeCell ref="A268:E268"/>
    <mergeCell ref="A270:B270"/>
    <mergeCell ref="A272:C272"/>
    <mergeCell ref="A273:E273"/>
    <mergeCell ref="A274:E274"/>
    <mergeCell ref="A275:C275"/>
  </mergeCells>
  <printOptions horizontalCentered="1" gridLines="1"/>
  <pageMargins left="0.7" right="0.7" top="0.75" bottom="0.75" header="0" footer="0"/>
  <pageSetup paperSize="9" pageOrder="overThenDown" orientation="portrait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00"/>
    <outlinePr summaryBelow="0" summaryRight="0"/>
    <pageSetUpPr fitToPage="1"/>
  </sheetPr>
  <dimension ref="A1:V238"/>
  <sheetViews>
    <sheetView topLeftCell="A105" workbookViewId="0">
      <selection activeCell="L77" sqref="L77"/>
    </sheetView>
  </sheetViews>
  <sheetFormatPr defaultColWidth="12.5703125" defaultRowHeight="15.75" customHeight="1" x14ac:dyDescent="0.2"/>
  <cols>
    <col min="1" max="1" width="14.5703125" customWidth="1"/>
    <col min="2" max="2" width="5.28515625" customWidth="1"/>
    <col min="3" max="3" width="29.28515625" customWidth="1"/>
    <col min="4" max="4" width="10.42578125" customWidth="1"/>
    <col min="5" max="10" width="15.85546875" customWidth="1"/>
  </cols>
  <sheetData>
    <row r="1" spans="1:22" x14ac:dyDescent="0.25">
      <c r="A1" s="174"/>
      <c r="B1" s="164"/>
      <c r="C1" s="165" t="s">
        <v>54</v>
      </c>
      <c r="D1" s="164"/>
      <c r="E1" s="164"/>
      <c r="F1" s="164"/>
      <c r="G1" s="164"/>
      <c r="H1" s="164"/>
      <c r="I1" s="164"/>
      <c r="J1" s="164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x14ac:dyDescent="0.25">
      <c r="A2" s="112"/>
      <c r="B2" s="112"/>
      <c r="C2" s="159" t="s">
        <v>55</v>
      </c>
      <c r="D2" s="112"/>
      <c r="E2" s="112"/>
      <c r="F2" s="112"/>
      <c r="G2" s="112"/>
      <c r="H2" s="112"/>
      <c r="I2" s="112"/>
      <c r="J2" s="112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x14ac:dyDescent="0.25">
      <c r="A3" s="112"/>
      <c r="B3" s="112"/>
      <c r="C3" s="159" t="s">
        <v>56</v>
      </c>
      <c r="D3" s="112"/>
      <c r="E3" s="112"/>
      <c r="F3" s="112"/>
      <c r="G3" s="112"/>
      <c r="H3" s="112"/>
      <c r="I3" s="112"/>
      <c r="J3" s="112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x14ac:dyDescent="0.25">
      <c r="A4" s="112"/>
      <c r="B4" s="112"/>
      <c r="C4" s="159" t="s">
        <v>57</v>
      </c>
      <c r="D4" s="112"/>
      <c r="E4" s="112"/>
      <c r="F4" s="112"/>
      <c r="G4" s="112"/>
      <c r="H4" s="112"/>
      <c r="I4" s="112"/>
      <c r="J4" s="112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2" ht="15" x14ac:dyDescent="0.25">
      <c r="A5" s="112"/>
      <c r="B5" s="112"/>
      <c r="C5" s="69"/>
      <c r="D5" s="47"/>
      <c r="E5" s="47"/>
      <c r="F5" s="47"/>
      <c r="G5" s="47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x14ac:dyDescent="0.25">
      <c r="A6" s="50"/>
      <c r="B6" s="51"/>
      <c r="C6" s="160" t="s">
        <v>104</v>
      </c>
      <c r="D6" s="141"/>
      <c r="E6" s="141"/>
      <c r="F6" s="141"/>
      <c r="G6" s="141"/>
      <c r="H6" s="141"/>
      <c r="I6" s="141"/>
      <c r="J6" s="114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ht="12.75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12.75" x14ac:dyDescent="0.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2" ht="12.75" x14ac:dyDescent="0.2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ht="23.25" customHeight="1" x14ac:dyDescent="0.25">
      <c r="A10" s="171" t="s">
        <v>105</v>
      </c>
      <c r="B10" s="114"/>
      <c r="C10" s="78" t="str">
        <f>'DAFTAR HADIR'!C21</f>
        <v>Dayang Laily</v>
      </c>
      <c r="D10" s="47"/>
      <c r="E10" s="47"/>
      <c r="F10" s="47"/>
      <c r="G10" s="47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</row>
    <row r="11" spans="1:22" ht="23.25" customHeight="1" x14ac:dyDescent="0.25">
      <c r="A11" s="77" t="s">
        <v>69</v>
      </c>
      <c r="B11" s="80"/>
      <c r="C11" s="78">
        <f>'DAFTAR HADIR'!D21</f>
        <v>23090400040</v>
      </c>
      <c r="D11" s="47"/>
      <c r="E11" s="47"/>
      <c r="F11" s="47"/>
      <c r="G11" s="47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</row>
    <row r="12" spans="1:22" ht="15" x14ac:dyDescent="0.25">
      <c r="A12" s="47"/>
      <c r="B12" s="47"/>
      <c r="C12" s="47"/>
      <c r="D12" s="47"/>
      <c r="E12" s="47"/>
      <c r="F12" s="47"/>
      <c r="G12" s="47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</row>
    <row r="13" spans="1:22" ht="15" x14ac:dyDescent="0.25">
      <c r="A13" s="47"/>
      <c r="B13" s="47"/>
      <c r="C13" s="47"/>
      <c r="D13" s="47"/>
      <c r="E13" s="47"/>
      <c r="F13" s="47"/>
      <c r="G13" s="47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</row>
    <row r="14" spans="1:22" ht="15" x14ac:dyDescent="0.25">
      <c r="A14" s="47"/>
      <c r="B14" s="175" t="s">
        <v>15</v>
      </c>
      <c r="C14" s="175" t="s">
        <v>106</v>
      </c>
      <c r="D14" s="175" t="s">
        <v>107</v>
      </c>
      <c r="E14" s="176" t="str">
        <f>'DAFTAR HADIR'!C14</f>
        <v>Dr. ErniRita, S.Kep., Ns., M.Epid</v>
      </c>
      <c r="F14" s="114"/>
      <c r="G14" s="172" t="str">
        <f>'DAFTAR HADIR'!C15</f>
        <v xml:space="preserve">Awaliah, M.Kep., Sp.Kep.An </v>
      </c>
      <c r="H14" s="114"/>
      <c r="I14" s="173" t="str">
        <f>'DAFTAR HADIR'!C16</f>
        <v>Dr. Nyimas Heny P, M.Kep., Sp.Kep.An</v>
      </c>
      <c r="J14" s="114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</row>
    <row r="15" spans="1:22" ht="15" x14ac:dyDescent="0.25">
      <c r="A15" s="47"/>
      <c r="B15" s="119"/>
      <c r="C15" s="119"/>
      <c r="D15" s="119"/>
      <c r="E15" s="81" t="s">
        <v>108</v>
      </c>
      <c r="F15" s="81" t="s">
        <v>109</v>
      </c>
      <c r="G15" s="81" t="s">
        <v>108</v>
      </c>
      <c r="H15" s="81" t="s">
        <v>109</v>
      </c>
      <c r="I15" s="81" t="s">
        <v>108</v>
      </c>
      <c r="J15" s="81" t="s">
        <v>109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</row>
    <row r="16" spans="1:22" ht="30.75" customHeight="1" x14ac:dyDescent="0.25">
      <c r="A16" s="47"/>
      <c r="B16" s="82">
        <v>1</v>
      </c>
      <c r="C16" s="83" t="s">
        <v>21</v>
      </c>
      <c r="D16" s="82">
        <v>5</v>
      </c>
      <c r="E16" s="84">
        <f>'FORM PENGISIAN'!L14</f>
        <v>88</v>
      </c>
      <c r="F16" s="84">
        <f t="shared" ref="F16:F19" si="0">D16*E16</f>
        <v>440</v>
      </c>
      <c r="G16" s="84">
        <f>'FORM PENGISIAN'!M14</f>
        <v>88</v>
      </c>
      <c r="H16" s="84">
        <f t="shared" ref="H16:H19" si="1">D16*G16</f>
        <v>440</v>
      </c>
      <c r="I16" s="84">
        <f>'FORM PENGISIAN'!N14</f>
        <v>85</v>
      </c>
      <c r="J16" s="82">
        <f t="shared" ref="J16:J19" si="2">D16*I16</f>
        <v>425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</row>
    <row r="17" spans="1:22" ht="30.75" customHeight="1" x14ac:dyDescent="0.25">
      <c r="A17" s="47"/>
      <c r="B17" s="82">
        <v>2</v>
      </c>
      <c r="C17" s="83" t="s">
        <v>26</v>
      </c>
      <c r="D17" s="82">
        <v>2</v>
      </c>
      <c r="E17" s="84">
        <f>'FORM PENGISIAN'!L15</f>
        <v>88</v>
      </c>
      <c r="F17" s="84">
        <f t="shared" si="0"/>
        <v>176</v>
      </c>
      <c r="G17" s="84">
        <f>'FORM PENGISIAN'!M15</f>
        <v>88</v>
      </c>
      <c r="H17" s="84">
        <f t="shared" si="1"/>
        <v>176</v>
      </c>
      <c r="I17" s="84">
        <f>'FORM PENGISIAN'!N15</f>
        <v>85</v>
      </c>
      <c r="J17" s="82">
        <f t="shared" si="2"/>
        <v>170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</row>
    <row r="18" spans="1:22" ht="30.75" customHeight="1" x14ac:dyDescent="0.25">
      <c r="A18" s="47"/>
      <c r="B18" s="82">
        <v>3</v>
      </c>
      <c r="C18" s="83" t="s">
        <v>30</v>
      </c>
      <c r="D18" s="82">
        <v>1.5</v>
      </c>
      <c r="E18" s="84">
        <f>'FORM PENGISIAN'!L16</f>
        <v>88</v>
      </c>
      <c r="F18" s="84">
        <f t="shared" si="0"/>
        <v>132</v>
      </c>
      <c r="G18" s="84">
        <f>'FORM PENGISIAN'!M16</f>
        <v>87</v>
      </c>
      <c r="H18" s="84">
        <f t="shared" si="1"/>
        <v>130.5</v>
      </c>
      <c r="I18" s="84">
        <f>'FORM PENGISIAN'!N16</f>
        <v>85</v>
      </c>
      <c r="J18" s="82">
        <f t="shared" si="2"/>
        <v>127.5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</row>
    <row r="19" spans="1:22" ht="30.75" customHeight="1" x14ac:dyDescent="0.25">
      <c r="A19" s="47"/>
      <c r="B19" s="82">
        <v>4</v>
      </c>
      <c r="C19" s="83" t="s">
        <v>32</v>
      </c>
      <c r="D19" s="82">
        <v>1.5</v>
      </c>
      <c r="E19" s="84">
        <f>'FORM PENGISIAN'!L17</f>
        <v>88</v>
      </c>
      <c r="F19" s="84">
        <f t="shared" si="0"/>
        <v>132</v>
      </c>
      <c r="G19" s="84">
        <f>'FORM PENGISIAN'!M17</f>
        <v>87</v>
      </c>
      <c r="H19" s="84">
        <f t="shared" si="1"/>
        <v>130.5</v>
      </c>
      <c r="I19" s="84">
        <f>'FORM PENGISIAN'!N17</f>
        <v>85</v>
      </c>
      <c r="J19" s="82">
        <f t="shared" si="2"/>
        <v>127.5</v>
      </c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</row>
    <row r="20" spans="1:22" ht="15" x14ac:dyDescent="0.25">
      <c r="A20" s="47"/>
      <c r="B20" s="183" t="s">
        <v>109</v>
      </c>
      <c r="C20" s="114"/>
      <c r="D20" s="82">
        <v>10</v>
      </c>
      <c r="E20" s="85"/>
      <c r="F20" s="82">
        <f>SUM(F16:F19)</f>
        <v>880</v>
      </c>
      <c r="G20" s="85"/>
      <c r="H20" s="82">
        <f>SUM(H16:H19)</f>
        <v>877</v>
      </c>
      <c r="I20" s="85"/>
      <c r="J20" s="82">
        <f>SUM(J16:J19)</f>
        <v>850</v>
      </c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</row>
    <row r="21" spans="1:22" ht="15" x14ac:dyDescent="0.25">
      <c r="A21" s="47"/>
      <c r="B21" s="177" t="s">
        <v>110</v>
      </c>
      <c r="C21" s="126"/>
      <c r="D21" s="82" t="s">
        <v>111</v>
      </c>
      <c r="E21" s="82">
        <f>F20</f>
        <v>880</v>
      </c>
      <c r="F21" s="178">
        <f>F20/D20</f>
        <v>88</v>
      </c>
      <c r="G21" s="82">
        <f>H20</f>
        <v>877</v>
      </c>
      <c r="H21" s="179">
        <f>H20/D20</f>
        <v>87.7</v>
      </c>
      <c r="I21" s="82">
        <f>J20</f>
        <v>850</v>
      </c>
      <c r="J21" s="180">
        <f>J20/D20</f>
        <v>85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</row>
    <row r="22" spans="1:22" ht="15" x14ac:dyDescent="0.25">
      <c r="A22" s="47"/>
      <c r="B22" s="127"/>
      <c r="C22" s="128"/>
      <c r="D22" s="82" t="s">
        <v>112</v>
      </c>
      <c r="E22" s="82">
        <v>10</v>
      </c>
      <c r="F22" s="119"/>
      <c r="G22" s="82">
        <v>10</v>
      </c>
      <c r="H22" s="119"/>
      <c r="I22" s="82">
        <v>10</v>
      </c>
      <c r="J22" s="11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</row>
    <row r="23" spans="1:22" ht="15" x14ac:dyDescent="0.25">
      <c r="A23" s="47"/>
      <c r="B23" s="86"/>
      <c r="C23" s="47"/>
      <c r="D23" s="47"/>
      <c r="E23" s="47"/>
      <c r="F23" s="47"/>
      <c r="G23" s="47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</row>
    <row r="24" spans="1:22" ht="15" x14ac:dyDescent="0.25">
      <c r="A24" s="87" t="s">
        <v>113</v>
      </c>
      <c r="B24" s="181" t="s">
        <v>114</v>
      </c>
      <c r="C24" s="112"/>
      <c r="D24" s="47"/>
      <c r="E24" s="47"/>
      <c r="F24" s="47"/>
      <c r="G24" s="47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</row>
    <row r="25" spans="1:22" ht="15" x14ac:dyDescent="0.25">
      <c r="A25" s="111" t="s">
        <v>115</v>
      </c>
      <c r="B25" s="112"/>
      <c r="C25" s="111"/>
      <c r="D25" s="69"/>
      <c r="E25" s="69"/>
      <c r="F25" s="69"/>
      <c r="G25" s="6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</row>
    <row r="26" spans="1:22" x14ac:dyDescent="0.25">
      <c r="C26" s="112"/>
      <c r="D26" s="47"/>
      <c r="E26" s="47"/>
      <c r="F26" s="47"/>
      <c r="G26" s="47"/>
      <c r="H26" s="88" t="str">
        <f>'DAFTAR HADIR'!D31</f>
        <v>Jakarta, 14 agustus 2024</v>
      </c>
      <c r="I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2" x14ac:dyDescent="0.25">
      <c r="C27" s="112"/>
      <c r="D27" s="47"/>
      <c r="E27" s="47"/>
      <c r="F27" s="47"/>
      <c r="G27" s="47"/>
      <c r="H27" s="88" t="str">
        <f>'DAFTAR HADIR'!D32</f>
        <v>Ketua Sidang,</v>
      </c>
      <c r="I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53.25" customHeight="1" x14ac:dyDescent="0.25">
      <c r="A28" s="69"/>
      <c r="B28" s="47"/>
      <c r="C28" s="112"/>
      <c r="D28" s="47"/>
      <c r="E28" s="47"/>
      <c r="F28" s="47"/>
      <c r="G28" s="47"/>
      <c r="H28" s="182">
        <f>'DAFTAR HADIR'!D14</f>
        <v>0</v>
      </c>
      <c r="I28" s="112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 x14ac:dyDescent="0.25">
      <c r="A29" s="47"/>
      <c r="B29" s="47"/>
      <c r="C29" s="112"/>
      <c r="D29" s="47"/>
      <c r="E29" s="47"/>
      <c r="F29" s="47"/>
      <c r="G29" s="47"/>
      <c r="H29" s="89" t="str">
        <f>'DAFTAR HADIR'!C14</f>
        <v>Dr. ErniRita, S.Kep., Ns., M.Epid</v>
      </c>
      <c r="I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  <row r="30" spans="1:22" x14ac:dyDescent="0.25">
      <c r="A30" s="174"/>
      <c r="B30" s="164"/>
      <c r="C30" s="165" t="s">
        <v>54</v>
      </c>
      <c r="D30" s="164"/>
      <c r="E30" s="164"/>
      <c r="F30" s="164"/>
      <c r="G30" s="164"/>
      <c r="H30" s="164"/>
      <c r="I30" s="164"/>
      <c r="J30" s="164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spans="1:22" x14ac:dyDescent="0.25">
      <c r="A31" s="112"/>
      <c r="B31" s="112"/>
      <c r="C31" s="159" t="s">
        <v>55</v>
      </c>
      <c r="D31" s="112"/>
      <c r="E31" s="112"/>
      <c r="F31" s="112"/>
      <c r="G31" s="112"/>
      <c r="H31" s="112"/>
      <c r="I31" s="112"/>
      <c r="J31" s="112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2" x14ac:dyDescent="0.25">
      <c r="A32" s="112"/>
      <c r="B32" s="112"/>
      <c r="C32" s="159" t="s">
        <v>56</v>
      </c>
      <c r="D32" s="112"/>
      <c r="E32" s="112"/>
      <c r="F32" s="112"/>
      <c r="G32" s="112"/>
      <c r="H32" s="112"/>
      <c r="I32" s="112"/>
      <c r="J32" s="112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2" x14ac:dyDescent="0.25">
      <c r="A33" s="112"/>
      <c r="B33" s="112"/>
      <c r="C33" s="159" t="s">
        <v>57</v>
      </c>
      <c r="D33" s="112"/>
      <c r="E33" s="112"/>
      <c r="F33" s="112"/>
      <c r="G33" s="112"/>
      <c r="H33" s="112"/>
      <c r="I33" s="112"/>
      <c r="J33" s="112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1:22" ht="15" x14ac:dyDescent="0.25">
      <c r="A34" s="112"/>
      <c r="B34" s="112"/>
      <c r="C34" s="69"/>
      <c r="D34" s="47"/>
      <c r="E34" s="47"/>
      <c r="F34" s="47"/>
      <c r="G34" s="47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2" x14ac:dyDescent="0.25">
      <c r="A35" s="50"/>
      <c r="B35" s="51"/>
      <c r="C35" s="160" t="s">
        <v>104</v>
      </c>
      <c r="D35" s="141"/>
      <c r="E35" s="141"/>
      <c r="F35" s="141"/>
      <c r="G35" s="141"/>
      <c r="H35" s="141"/>
      <c r="I35" s="141"/>
      <c r="J35" s="114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1:22" ht="12.75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spans="1:22" ht="12.75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</row>
    <row r="38" spans="1:22" ht="12.75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spans="1:22" ht="23.25" customHeight="1" x14ac:dyDescent="0.25">
      <c r="A39" s="171" t="s">
        <v>116</v>
      </c>
      <c r="B39" s="114"/>
      <c r="C39" s="78" t="str">
        <f>'DAFTAR HADIR'!C22</f>
        <v>Istingah</v>
      </c>
      <c r="D39" s="47"/>
      <c r="E39" s="47"/>
      <c r="F39" s="47"/>
      <c r="G39" s="47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</row>
    <row r="40" spans="1:22" ht="23.25" customHeight="1" x14ac:dyDescent="0.25">
      <c r="A40" s="77" t="s">
        <v>69</v>
      </c>
      <c r="B40" s="80"/>
      <c r="C40" s="78">
        <f>'DAFTAR HADIR'!D22</f>
        <v>23090400049</v>
      </c>
      <c r="D40" s="47"/>
      <c r="E40" s="47"/>
      <c r="F40" s="47"/>
      <c r="G40" s="47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</row>
    <row r="41" spans="1:22" ht="15" x14ac:dyDescent="0.25">
      <c r="A41" s="47"/>
      <c r="B41" s="47"/>
      <c r="C41" s="47"/>
      <c r="D41" s="47"/>
      <c r="E41" s="47"/>
      <c r="F41" s="47"/>
      <c r="G41" s="47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</row>
    <row r="42" spans="1:22" ht="15" x14ac:dyDescent="0.25">
      <c r="A42" s="47"/>
      <c r="B42" s="47"/>
      <c r="C42" s="47"/>
      <c r="D42" s="47"/>
      <c r="E42" s="47"/>
      <c r="F42" s="47"/>
      <c r="G42" s="47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</row>
    <row r="43" spans="1:22" ht="15" x14ac:dyDescent="0.25">
      <c r="A43" s="47"/>
      <c r="B43" s="175" t="s">
        <v>15</v>
      </c>
      <c r="C43" s="175" t="s">
        <v>106</v>
      </c>
      <c r="D43" s="175" t="s">
        <v>107</v>
      </c>
      <c r="E43" s="176" t="str">
        <f>'DAFTAR HADIR'!C14</f>
        <v>Dr. ErniRita, S.Kep., Ns., M.Epid</v>
      </c>
      <c r="F43" s="114"/>
      <c r="G43" s="172" t="str">
        <f>'DAFTAR HADIR'!C15</f>
        <v xml:space="preserve">Awaliah, M.Kep., Sp.Kep.An </v>
      </c>
      <c r="H43" s="114"/>
      <c r="I43" s="173" t="str">
        <f>'DAFTAR HADIR'!C16</f>
        <v>Dr. Nyimas Heny P, M.Kep., Sp.Kep.An</v>
      </c>
      <c r="J43" s="114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</row>
    <row r="44" spans="1:22" ht="15" x14ac:dyDescent="0.25">
      <c r="A44" s="47"/>
      <c r="B44" s="119"/>
      <c r="C44" s="119"/>
      <c r="D44" s="119"/>
      <c r="E44" s="81" t="s">
        <v>108</v>
      </c>
      <c r="F44" s="81" t="s">
        <v>109</v>
      </c>
      <c r="G44" s="81" t="s">
        <v>108</v>
      </c>
      <c r="H44" s="81" t="s">
        <v>109</v>
      </c>
      <c r="I44" s="81" t="s">
        <v>108</v>
      </c>
      <c r="J44" s="81" t="s">
        <v>109</v>
      </c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</row>
    <row r="45" spans="1:22" ht="30.75" customHeight="1" x14ac:dyDescent="0.25">
      <c r="A45" s="47"/>
      <c r="B45" s="82">
        <v>1</v>
      </c>
      <c r="C45" s="83" t="s">
        <v>21</v>
      </c>
      <c r="D45" s="82">
        <v>5</v>
      </c>
      <c r="E45" s="84">
        <f>'FORM PENGISIAN'!P14</f>
        <v>0</v>
      </c>
      <c r="F45" s="84">
        <f t="shared" ref="F45:F48" si="3">D45*E45</f>
        <v>0</v>
      </c>
      <c r="G45" s="84">
        <f>'FORM PENGISIAN'!Q14</f>
        <v>0</v>
      </c>
      <c r="H45" s="84">
        <f t="shared" ref="H45:H48" si="4">D45*G45</f>
        <v>0</v>
      </c>
      <c r="I45" s="84">
        <f>'FORM PENGISIAN'!R14</f>
        <v>0</v>
      </c>
      <c r="J45" s="82">
        <f t="shared" ref="J45:J48" si="5">D45*I45</f>
        <v>0</v>
      </c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</row>
    <row r="46" spans="1:22" ht="30.75" customHeight="1" x14ac:dyDescent="0.25">
      <c r="A46" s="47"/>
      <c r="B46" s="82">
        <v>2</v>
      </c>
      <c r="C46" s="83" t="s">
        <v>26</v>
      </c>
      <c r="D46" s="82">
        <v>2</v>
      </c>
      <c r="E46" s="84">
        <f>'FORM PENGISIAN'!P15</f>
        <v>0</v>
      </c>
      <c r="F46" s="84">
        <f t="shared" si="3"/>
        <v>0</v>
      </c>
      <c r="G46" s="84">
        <f>'FORM PENGISIAN'!Q15</f>
        <v>0</v>
      </c>
      <c r="H46" s="84">
        <f t="shared" si="4"/>
        <v>0</v>
      </c>
      <c r="I46" s="84">
        <f>'FORM PENGISIAN'!R15</f>
        <v>0</v>
      </c>
      <c r="J46" s="82">
        <f t="shared" si="5"/>
        <v>0</v>
      </c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</row>
    <row r="47" spans="1:22" ht="30.75" customHeight="1" x14ac:dyDescent="0.25">
      <c r="A47" s="47"/>
      <c r="B47" s="82">
        <v>3</v>
      </c>
      <c r="C47" s="83" t="s">
        <v>30</v>
      </c>
      <c r="D47" s="82">
        <v>1.5</v>
      </c>
      <c r="E47" s="84">
        <f>'FORM PENGISIAN'!P16</f>
        <v>0</v>
      </c>
      <c r="F47" s="84">
        <f t="shared" si="3"/>
        <v>0</v>
      </c>
      <c r="G47" s="84">
        <f>'FORM PENGISIAN'!Q16</f>
        <v>0</v>
      </c>
      <c r="H47" s="84">
        <f t="shared" si="4"/>
        <v>0</v>
      </c>
      <c r="I47" s="84">
        <f>'FORM PENGISIAN'!R16</f>
        <v>0</v>
      </c>
      <c r="J47" s="82">
        <f t="shared" si="5"/>
        <v>0</v>
      </c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</row>
    <row r="48" spans="1:22" ht="30.75" customHeight="1" x14ac:dyDescent="0.25">
      <c r="A48" s="47"/>
      <c r="B48" s="82">
        <v>4</v>
      </c>
      <c r="C48" s="83" t="s">
        <v>32</v>
      </c>
      <c r="D48" s="82">
        <v>1.5</v>
      </c>
      <c r="E48" s="84">
        <f>'FORM PENGISIAN'!P17</f>
        <v>0</v>
      </c>
      <c r="F48" s="84">
        <f t="shared" si="3"/>
        <v>0</v>
      </c>
      <c r="G48" s="84">
        <f>'FORM PENGISIAN'!Q17</f>
        <v>0</v>
      </c>
      <c r="H48" s="84">
        <f t="shared" si="4"/>
        <v>0</v>
      </c>
      <c r="I48" s="84">
        <f>'FORM PENGISIAN'!R17</f>
        <v>0</v>
      </c>
      <c r="J48" s="82">
        <f t="shared" si="5"/>
        <v>0</v>
      </c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</row>
    <row r="49" spans="1:22" ht="15" x14ac:dyDescent="0.25">
      <c r="A49" s="47"/>
      <c r="B49" s="183" t="s">
        <v>109</v>
      </c>
      <c r="C49" s="114"/>
      <c r="D49" s="82">
        <v>10</v>
      </c>
      <c r="E49" s="85"/>
      <c r="F49" s="82">
        <f>SUM(F45:F48)</f>
        <v>0</v>
      </c>
      <c r="G49" s="85"/>
      <c r="H49" s="82">
        <f>SUM(H45:H48)</f>
        <v>0</v>
      </c>
      <c r="I49" s="85"/>
      <c r="J49" s="82">
        <f>SUM(J45:J48)</f>
        <v>0</v>
      </c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</row>
    <row r="50" spans="1:22" ht="15" x14ac:dyDescent="0.25">
      <c r="A50" s="47"/>
      <c r="B50" s="177" t="s">
        <v>110</v>
      </c>
      <c r="C50" s="126"/>
      <c r="D50" s="82" t="s">
        <v>111</v>
      </c>
      <c r="E50" s="82">
        <f>F49</f>
        <v>0</v>
      </c>
      <c r="F50" s="178">
        <f>F49/D49</f>
        <v>0</v>
      </c>
      <c r="G50" s="82">
        <f>H49</f>
        <v>0</v>
      </c>
      <c r="H50" s="179">
        <f>H49/D49</f>
        <v>0</v>
      </c>
      <c r="I50" s="82">
        <f>J49</f>
        <v>0</v>
      </c>
      <c r="J50" s="180">
        <f>J49/D49</f>
        <v>0</v>
      </c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</row>
    <row r="51" spans="1:22" ht="15" x14ac:dyDescent="0.25">
      <c r="A51" s="47"/>
      <c r="B51" s="127"/>
      <c r="C51" s="128"/>
      <c r="D51" s="82" t="s">
        <v>112</v>
      </c>
      <c r="E51" s="82">
        <v>10</v>
      </c>
      <c r="F51" s="119"/>
      <c r="G51" s="82">
        <v>10</v>
      </c>
      <c r="H51" s="119"/>
      <c r="I51" s="82">
        <v>10</v>
      </c>
      <c r="J51" s="11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</row>
    <row r="52" spans="1:22" ht="15" x14ac:dyDescent="0.25">
      <c r="A52" s="47"/>
      <c r="B52" s="86"/>
      <c r="C52" s="47"/>
      <c r="D52" s="47"/>
      <c r="E52" s="47"/>
      <c r="F52" s="47"/>
      <c r="G52" s="47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</row>
    <row r="53" spans="1:22" ht="15" x14ac:dyDescent="0.25">
      <c r="A53" s="87" t="s">
        <v>113</v>
      </c>
      <c r="B53" s="181" t="s">
        <v>114</v>
      </c>
      <c r="C53" s="112"/>
      <c r="D53" s="47"/>
      <c r="E53" s="47"/>
      <c r="F53" s="47"/>
      <c r="G53" s="47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</row>
    <row r="54" spans="1:22" ht="15" x14ac:dyDescent="0.25">
      <c r="A54" s="111" t="s">
        <v>115</v>
      </c>
      <c r="B54" s="112"/>
      <c r="C54" s="111"/>
      <c r="D54" s="69"/>
      <c r="E54" s="69"/>
      <c r="F54" s="69"/>
      <c r="G54" s="6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</row>
    <row r="55" spans="1:22" x14ac:dyDescent="0.25">
      <c r="C55" s="112"/>
      <c r="D55" s="47"/>
      <c r="E55" s="47"/>
      <c r="F55" s="47"/>
      <c r="G55" s="47"/>
      <c r="H55" s="88" t="str">
        <f>'DAFTAR HADIR'!D31</f>
        <v>Jakarta, 14 agustus 2024</v>
      </c>
      <c r="I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</row>
    <row r="56" spans="1:22" x14ac:dyDescent="0.25">
      <c r="C56" s="112"/>
      <c r="D56" s="47"/>
      <c r="E56" s="47"/>
      <c r="F56" s="47"/>
      <c r="G56" s="47"/>
      <c r="H56" s="88" t="str">
        <f>'DAFTAR HADIR'!D32</f>
        <v>Ketua Sidang,</v>
      </c>
      <c r="I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 spans="1:22" ht="53.25" customHeight="1" x14ac:dyDescent="0.25">
      <c r="A57" s="69"/>
      <c r="B57" s="47"/>
      <c r="C57" s="112"/>
      <c r="D57" s="47"/>
      <c r="E57" s="47"/>
      <c r="F57" s="47"/>
      <c r="G57" s="47"/>
      <c r="H57" s="182">
        <f>'DAFTAR HADIR'!D14</f>
        <v>0</v>
      </c>
      <c r="I57" s="112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 spans="1:22" x14ac:dyDescent="0.25">
      <c r="A58" s="47"/>
      <c r="B58" s="47"/>
      <c r="C58" s="112"/>
      <c r="D58" s="47"/>
      <c r="E58" s="47"/>
      <c r="F58" s="47"/>
      <c r="G58" s="47"/>
      <c r="H58" s="89" t="str">
        <f>'DAFTAR HADIR'!C14</f>
        <v>Dr. ErniRita, S.Kep., Ns., M.Epid</v>
      </c>
      <c r="I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</row>
    <row r="59" spans="1:22" x14ac:dyDescent="0.25">
      <c r="A59" s="174"/>
      <c r="B59" s="164"/>
      <c r="C59" s="165" t="s">
        <v>54</v>
      </c>
      <c r="D59" s="164"/>
      <c r="E59" s="164"/>
      <c r="F59" s="164"/>
      <c r="G59" s="164"/>
      <c r="H59" s="164"/>
      <c r="I59" s="164"/>
      <c r="J59" s="164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</row>
    <row r="60" spans="1:22" x14ac:dyDescent="0.25">
      <c r="A60" s="112"/>
      <c r="B60" s="112"/>
      <c r="C60" s="159" t="s">
        <v>55</v>
      </c>
      <c r="D60" s="112"/>
      <c r="E60" s="112"/>
      <c r="F60" s="112"/>
      <c r="G60" s="112"/>
      <c r="H60" s="112"/>
      <c r="I60" s="112"/>
      <c r="J60" s="112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</row>
    <row r="61" spans="1:22" x14ac:dyDescent="0.25">
      <c r="A61" s="112"/>
      <c r="B61" s="112"/>
      <c r="C61" s="159" t="s">
        <v>56</v>
      </c>
      <c r="D61" s="112"/>
      <c r="E61" s="112"/>
      <c r="F61" s="112"/>
      <c r="G61" s="112"/>
      <c r="H61" s="112"/>
      <c r="I61" s="112"/>
      <c r="J61" s="112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</row>
    <row r="62" spans="1:22" x14ac:dyDescent="0.25">
      <c r="A62" s="112"/>
      <c r="B62" s="112"/>
      <c r="C62" s="159" t="s">
        <v>57</v>
      </c>
      <c r="D62" s="112"/>
      <c r="E62" s="112"/>
      <c r="F62" s="112"/>
      <c r="G62" s="112"/>
      <c r="H62" s="112"/>
      <c r="I62" s="112"/>
      <c r="J62" s="112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</row>
    <row r="63" spans="1:22" ht="15" x14ac:dyDescent="0.25">
      <c r="A63" s="112"/>
      <c r="B63" s="112"/>
      <c r="C63" s="69"/>
      <c r="D63" s="47"/>
      <c r="E63" s="47"/>
      <c r="F63" s="47"/>
      <c r="G63" s="47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spans="1:22" x14ac:dyDescent="0.25">
      <c r="A64" s="50"/>
      <c r="B64" s="51"/>
      <c r="C64" s="160" t="s">
        <v>104</v>
      </c>
      <c r="D64" s="141"/>
      <c r="E64" s="141"/>
      <c r="F64" s="141"/>
      <c r="G64" s="141"/>
      <c r="H64" s="141"/>
      <c r="I64" s="141"/>
      <c r="J64" s="114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</row>
    <row r="65" spans="1:22" ht="12.75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</row>
    <row r="66" spans="1:22" ht="12.75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 spans="1:22" ht="12.75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 spans="1:22" ht="23.25" customHeight="1" x14ac:dyDescent="0.25">
      <c r="A68" s="171" t="s">
        <v>117</v>
      </c>
      <c r="B68" s="114"/>
      <c r="C68" s="78" t="str">
        <f>'DAFTAR HADIR'!C23</f>
        <v>Zulkarnaini</v>
      </c>
      <c r="D68" s="47"/>
      <c r="E68" s="47"/>
      <c r="F68" s="47"/>
      <c r="G68" s="47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</row>
    <row r="69" spans="1:22" ht="23.25" customHeight="1" x14ac:dyDescent="0.25">
      <c r="A69" s="77" t="s">
        <v>69</v>
      </c>
      <c r="B69" s="80"/>
      <c r="C69" s="78">
        <f>'DAFTAR HADIR'!D23</f>
        <v>23090400039</v>
      </c>
      <c r="D69" s="47"/>
      <c r="E69" s="47"/>
      <c r="F69" s="47"/>
      <c r="G69" s="47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</row>
    <row r="70" spans="1:22" ht="15" x14ac:dyDescent="0.25">
      <c r="A70" s="47"/>
      <c r="B70" s="47"/>
      <c r="C70" s="47"/>
      <c r="D70" s="47"/>
      <c r="E70" s="47"/>
      <c r="F70" s="47"/>
      <c r="G70" s="47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</row>
    <row r="71" spans="1:22" ht="15" x14ac:dyDescent="0.25">
      <c r="A71" s="47"/>
      <c r="B71" s="47"/>
      <c r="C71" s="47"/>
      <c r="D71" s="47"/>
      <c r="E71" s="47"/>
      <c r="F71" s="47"/>
      <c r="G71" s="47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</row>
    <row r="72" spans="1:22" ht="15" x14ac:dyDescent="0.25">
      <c r="A72" s="47"/>
      <c r="B72" s="175" t="s">
        <v>15</v>
      </c>
      <c r="C72" s="175" t="s">
        <v>106</v>
      </c>
      <c r="D72" s="175" t="s">
        <v>107</v>
      </c>
      <c r="E72" s="176" t="str">
        <f>'DAFTAR HADIR'!C14</f>
        <v>Dr. ErniRita, S.Kep., Ns., M.Epid</v>
      </c>
      <c r="F72" s="114"/>
      <c r="G72" s="172" t="str">
        <f>'DAFTAR HADIR'!C15</f>
        <v xml:space="preserve">Awaliah, M.Kep., Sp.Kep.An </v>
      </c>
      <c r="H72" s="114"/>
      <c r="I72" s="184" t="str">
        <f>'DAFTAR HADIR'!C17</f>
        <v>Anita Aprilia, M.Kep., Sp.Kep.An</v>
      </c>
      <c r="J72" s="114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</row>
    <row r="73" spans="1:22" ht="15" x14ac:dyDescent="0.25">
      <c r="A73" s="47"/>
      <c r="B73" s="119"/>
      <c r="C73" s="119"/>
      <c r="D73" s="119"/>
      <c r="E73" s="81" t="s">
        <v>108</v>
      </c>
      <c r="F73" s="81" t="s">
        <v>109</v>
      </c>
      <c r="G73" s="81" t="s">
        <v>108</v>
      </c>
      <c r="H73" s="81" t="s">
        <v>109</v>
      </c>
      <c r="I73" s="81" t="s">
        <v>108</v>
      </c>
      <c r="J73" s="81" t="s">
        <v>109</v>
      </c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</row>
    <row r="74" spans="1:22" ht="30.75" customHeight="1" x14ac:dyDescent="0.25">
      <c r="A74" s="47"/>
      <c r="B74" s="82">
        <v>1</v>
      </c>
      <c r="C74" s="83" t="s">
        <v>21</v>
      </c>
      <c r="D74" s="82">
        <v>5</v>
      </c>
      <c r="E74" s="84">
        <f>'FORM PENGISIAN'!T14</f>
        <v>90</v>
      </c>
      <c r="F74" s="84">
        <f t="shared" ref="F74:F77" si="6">D74*E74</f>
        <v>450</v>
      </c>
      <c r="G74" s="84">
        <f>'FORM PENGISIAN'!U14</f>
        <v>90</v>
      </c>
      <c r="H74" s="84">
        <f t="shared" ref="H74:H77" si="7">D74*G74</f>
        <v>450</v>
      </c>
      <c r="I74" s="84">
        <f>'FORM PENGISIAN'!V14</f>
        <v>85</v>
      </c>
      <c r="J74" s="82">
        <f t="shared" ref="J74:J77" si="8">D74*I74</f>
        <v>425</v>
      </c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</row>
    <row r="75" spans="1:22" ht="30.75" customHeight="1" x14ac:dyDescent="0.25">
      <c r="A75" s="47"/>
      <c r="B75" s="82">
        <v>2</v>
      </c>
      <c r="C75" s="83" t="s">
        <v>26</v>
      </c>
      <c r="D75" s="82">
        <v>2</v>
      </c>
      <c r="E75" s="84">
        <f>'FORM PENGISIAN'!T15</f>
        <v>90</v>
      </c>
      <c r="F75" s="84">
        <f t="shared" si="6"/>
        <v>180</v>
      </c>
      <c r="G75" s="84">
        <f>'FORM PENGISIAN'!U15</f>
        <v>90</v>
      </c>
      <c r="H75" s="84">
        <f t="shared" si="7"/>
        <v>180</v>
      </c>
      <c r="I75" s="84">
        <f>'FORM PENGISIAN'!V15</f>
        <v>85</v>
      </c>
      <c r="J75" s="82">
        <f t="shared" si="8"/>
        <v>170</v>
      </c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</row>
    <row r="76" spans="1:22" ht="30.75" customHeight="1" x14ac:dyDescent="0.25">
      <c r="A76" s="47"/>
      <c r="B76" s="82">
        <v>3</v>
      </c>
      <c r="C76" s="83" t="s">
        <v>30</v>
      </c>
      <c r="D76" s="82">
        <v>1.5</v>
      </c>
      <c r="E76" s="84">
        <f>'FORM PENGISIAN'!T16</f>
        <v>87</v>
      </c>
      <c r="F76" s="84">
        <f t="shared" si="6"/>
        <v>130.5</v>
      </c>
      <c r="G76" s="84">
        <f>'FORM PENGISIAN'!U16</f>
        <v>87</v>
      </c>
      <c r="H76" s="84">
        <f t="shared" si="7"/>
        <v>130.5</v>
      </c>
      <c r="I76" s="84">
        <f>'FORM PENGISIAN'!V16</f>
        <v>85</v>
      </c>
      <c r="J76" s="82">
        <f t="shared" si="8"/>
        <v>127.5</v>
      </c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</row>
    <row r="77" spans="1:22" ht="30.75" customHeight="1" x14ac:dyDescent="0.25">
      <c r="A77" s="47"/>
      <c r="B77" s="82">
        <v>4</v>
      </c>
      <c r="C77" s="83" t="s">
        <v>32</v>
      </c>
      <c r="D77" s="82">
        <v>1.5</v>
      </c>
      <c r="E77" s="84">
        <f>'FORM PENGISIAN'!T17</f>
        <v>87</v>
      </c>
      <c r="F77" s="84">
        <f t="shared" si="6"/>
        <v>130.5</v>
      </c>
      <c r="G77" s="84">
        <f>'FORM PENGISIAN'!U17</f>
        <v>88</v>
      </c>
      <c r="H77" s="84">
        <f t="shared" si="7"/>
        <v>132</v>
      </c>
      <c r="I77" s="84">
        <f>'FORM PENGISIAN'!V17</f>
        <v>85</v>
      </c>
      <c r="J77" s="82">
        <f t="shared" si="8"/>
        <v>127.5</v>
      </c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</row>
    <row r="78" spans="1:22" ht="15" x14ac:dyDescent="0.25">
      <c r="A78" s="47"/>
      <c r="B78" s="183" t="s">
        <v>109</v>
      </c>
      <c r="C78" s="114"/>
      <c r="D78" s="82">
        <v>10</v>
      </c>
      <c r="E78" s="85"/>
      <c r="F78" s="82">
        <f>SUM(F74:F77)</f>
        <v>891</v>
      </c>
      <c r="G78" s="85"/>
      <c r="H78" s="82">
        <f>SUM(H74:H77)</f>
        <v>892.5</v>
      </c>
      <c r="I78" s="85"/>
      <c r="J78" s="82">
        <f>SUM(J74:J77)</f>
        <v>850</v>
      </c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</row>
    <row r="79" spans="1:22" ht="15" x14ac:dyDescent="0.25">
      <c r="A79" s="47"/>
      <c r="B79" s="177" t="s">
        <v>110</v>
      </c>
      <c r="C79" s="126"/>
      <c r="D79" s="82" t="s">
        <v>111</v>
      </c>
      <c r="E79" s="82">
        <f>F78</f>
        <v>891</v>
      </c>
      <c r="F79" s="178">
        <f>F78/D78</f>
        <v>89.1</v>
      </c>
      <c r="G79" s="82">
        <f>H78</f>
        <v>892.5</v>
      </c>
      <c r="H79" s="179">
        <f>H78/D78</f>
        <v>89.25</v>
      </c>
      <c r="I79" s="82">
        <f>J78</f>
        <v>850</v>
      </c>
      <c r="J79" s="180">
        <f>J78/D78</f>
        <v>85</v>
      </c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</row>
    <row r="80" spans="1:22" ht="15" x14ac:dyDescent="0.25">
      <c r="A80" s="47"/>
      <c r="B80" s="127"/>
      <c r="C80" s="128"/>
      <c r="D80" s="82" t="s">
        <v>112</v>
      </c>
      <c r="E80" s="82">
        <v>10</v>
      </c>
      <c r="F80" s="119"/>
      <c r="G80" s="82">
        <v>10</v>
      </c>
      <c r="H80" s="119"/>
      <c r="I80" s="82">
        <v>10</v>
      </c>
      <c r="J80" s="11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</row>
    <row r="81" spans="1:22" ht="15" x14ac:dyDescent="0.25">
      <c r="A81" s="47"/>
      <c r="B81" s="86"/>
      <c r="C81" s="47"/>
      <c r="D81" s="47"/>
      <c r="E81" s="47"/>
      <c r="F81" s="47"/>
      <c r="G81" s="47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</row>
    <row r="82" spans="1:22" ht="15" x14ac:dyDescent="0.25">
      <c r="A82" s="87" t="s">
        <v>113</v>
      </c>
      <c r="B82" s="181" t="s">
        <v>114</v>
      </c>
      <c r="C82" s="112"/>
      <c r="D82" s="47"/>
      <c r="E82" s="47"/>
      <c r="F82" s="47"/>
      <c r="G82" s="47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</row>
    <row r="83" spans="1:22" ht="15" x14ac:dyDescent="0.25">
      <c r="A83" s="111" t="s">
        <v>115</v>
      </c>
      <c r="B83" s="112"/>
      <c r="C83" s="111"/>
      <c r="D83" s="69"/>
      <c r="E83" s="69"/>
      <c r="F83" s="69"/>
      <c r="G83" s="6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</row>
    <row r="84" spans="1:22" x14ac:dyDescent="0.25">
      <c r="C84" s="112"/>
      <c r="D84" s="47"/>
      <c r="E84" s="47"/>
      <c r="F84" s="47"/>
      <c r="G84" s="47"/>
      <c r="H84" s="88" t="str">
        <f>'DAFTAR HADIR'!D31</f>
        <v>Jakarta, 14 agustus 2024</v>
      </c>
      <c r="I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</row>
    <row r="85" spans="1:22" x14ac:dyDescent="0.25">
      <c r="C85" s="112"/>
      <c r="D85" s="47"/>
      <c r="E85" s="47"/>
      <c r="F85" s="47"/>
      <c r="G85" s="47"/>
      <c r="H85" s="88" t="str">
        <f>'DAFTAR HADIR'!D32</f>
        <v>Ketua Sidang,</v>
      </c>
      <c r="I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</row>
    <row r="86" spans="1:22" ht="53.25" customHeight="1" x14ac:dyDescent="0.25">
      <c r="A86" s="69"/>
      <c r="B86" s="47"/>
      <c r="C86" s="112"/>
      <c r="D86" s="47"/>
      <c r="E86" s="47"/>
      <c r="F86" s="47"/>
      <c r="G86" s="47"/>
      <c r="H86" s="182">
        <f>'DAFTAR HADIR'!D14</f>
        <v>0</v>
      </c>
      <c r="I86" s="112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</row>
    <row r="87" spans="1:22" x14ac:dyDescent="0.25">
      <c r="A87" s="47"/>
      <c r="B87" s="47"/>
      <c r="C87" s="112"/>
      <c r="D87" s="47"/>
      <c r="E87" s="47"/>
      <c r="F87" s="47"/>
      <c r="G87" s="47"/>
      <c r="H87" s="89" t="str">
        <f>'DAFTAR HADIR'!C14</f>
        <v>Dr. ErniRita, S.Kep., Ns., M.Epid</v>
      </c>
      <c r="I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</row>
    <row r="88" spans="1:22" x14ac:dyDescent="0.25">
      <c r="A88" s="174"/>
      <c r="B88" s="164"/>
      <c r="C88" s="165" t="s">
        <v>54</v>
      </c>
      <c r="D88" s="164"/>
      <c r="E88" s="164"/>
      <c r="F88" s="164"/>
      <c r="G88" s="164"/>
      <c r="H88" s="164"/>
      <c r="I88" s="164"/>
      <c r="J88" s="164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</row>
    <row r="89" spans="1:22" x14ac:dyDescent="0.25">
      <c r="A89" s="112"/>
      <c r="B89" s="112"/>
      <c r="C89" s="159" t="s">
        <v>55</v>
      </c>
      <c r="D89" s="112"/>
      <c r="E89" s="112"/>
      <c r="F89" s="112"/>
      <c r="G89" s="112"/>
      <c r="H89" s="112"/>
      <c r="I89" s="112"/>
      <c r="J89" s="112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</row>
    <row r="90" spans="1:22" x14ac:dyDescent="0.25">
      <c r="A90" s="112"/>
      <c r="B90" s="112"/>
      <c r="C90" s="159" t="s">
        <v>56</v>
      </c>
      <c r="D90" s="112"/>
      <c r="E90" s="112"/>
      <c r="F90" s="112"/>
      <c r="G90" s="112"/>
      <c r="H90" s="112"/>
      <c r="I90" s="112"/>
      <c r="J90" s="112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 spans="1:22" x14ac:dyDescent="0.25">
      <c r="A91" s="112"/>
      <c r="B91" s="112"/>
      <c r="C91" s="159" t="s">
        <v>57</v>
      </c>
      <c r="D91" s="112"/>
      <c r="E91" s="112"/>
      <c r="F91" s="112"/>
      <c r="G91" s="112"/>
      <c r="H91" s="112"/>
      <c r="I91" s="112"/>
      <c r="J91" s="112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</row>
    <row r="92" spans="1:22" ht="15" x14ac:dyDescent="0.25">
      <c r="A92" s="112"/>
      <c r="B92" s="112"/>
      <c r="C92" s="69"/>
      <c r="D92" s="47"/>
      <c r="E92" s="47"/>
      <c r="F92" s="47"/>
      <c r="G92" s="47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</row>
    <row r="93" spans="1:22" x14ac:dyDescent="0.25">
      <c r="A93" s="50"/>
      <c r="B93" s="51"/>
      <c r="C93" s="160" t="s">
        <v>104</v>
      </c>
      <c r="D93" s="141"/>
      <c r="E93" s="141"/>
      <c r="F93" s="141"/>
      <c r="G93" s="141"/>
      <c r="H93" s="141"/>
      <c r="I93" s="141"/>
      <c r="J93" s="114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</row>
    <row r="94" spans="1:22" ht="12.75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 spans="1:22" ht="12.75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</row>
    <row r="96" spans="1:22" ht="12.75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</row>
    <row r="97" spans="1:22" ht="23.25" customHeight="1" x14ac:dyDescent="0.25">
      <c r="A97" s="171" t="s">
        <v>118</v>
      </c>
      <c r="B97" s="114"/>
      <c r="C97" s="78" t="str">
        <f>'DAFTAR HADIR'!C24</f>
        <v>Risdo Pakpahan</v>
      </c>
      <c r="D97" s="47"/>
      <c r="E97" s="47"/>
      <c r="F97" s="47"/>
      <c r="G97" s="47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</row>
    <row r="98" spans="1:22" ht="23.25" customHeight="1" x14ac:dyDescent="0.25">
      <c r="A98" s="77" t="s">
        <v>69</v>
      </c>
      <c r="B98" s="80"/>
      <c r="C98" s="78">
        <f>'DAFTAR HADIR'!D24</f>
        <v>23090400058</v>
      </c>
      <c r="D98" s="47"/>
      <c r="E98" s="47"/>
      <c r="F98" s="47"/>
      <c r="G98" s="47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</row>
    <row r="99" spans="1:22" ht="15" x14ac:dyDescent="0.25">
      <c r="A99" s="47"/>
      <c r="B99" s="47"/>
      <c r="C99" s="47"/>
      <c r="D99" s="47"/>
      <c r="E99" s="47"/>
      <c r="F99" s="47"/>
      <c r="G99" s="47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</row>
    <row r="100" spans="1:22" ht="15" x14ac:dyDescent="0.25">
      <c r="A100" s="47"/>
      <c r="B100" s="47"/>
      <c r="C100" s="47"/>
      <c r="D100" s="47"/>
      <c r="E100" s="47"/>
      <c r="F100" s="47"/>
      <c r="G100" s="47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</row>
    <row r="101" spans="1:22" ht="15" x14ac:dyDescent="0.25">
      <c r="A101" s="47"/>
      <c r="B101" s="175" t="s">
        <v>15</v>
      </c>
      <c r="C101" s="175" t="s">
        <v>106</v>
      </c>
      <c r="D101" s="175" t="s">
        <v>107</v>
      </c>
      <c r="E101" s="176" t="str">
        <f>'DAFTAR HADIR'!C14</f>
        <v>Dr. ErniRita, S.Kep., Ns., M.Epid</v>
      </c>
      <c r="F101" s="114"/>
      <c r="G101" s="172" t="str">
        <f>'DAFTAR HADIR'!C15</f>
        <v xml:space="preserve">Awaliah, M.Kep., Sp.Kep.An </v>
      </c>
      <c r="H101" s="114"/>
      <c r="I101" s="184" t="str">
        <f>'DAFTAR HADIR'!C17</f>
        <v>Anita Aprilia, M.Kep., Sp.Kep.An</v>
      </c>
      <c r="J101" s="114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</row>
    <row r="102" spans="1:22" ht="15" x14ac:dyDescent="0.25">
      <c r="A102" s="47"/>
      <c r="B102" s="119"/>
      <c r="C102" s="119"/>
      <c r="D102" s="119"/>
      <c r="E102" s="81" t="s">
        <v>108</v>
      </c>
      <c r="F102" s="81" t="s">
        <v>109</v>
      </c>
      <c r="G102" s="81" t="s">
        <v>108</v>
      </c>
      <c r="H102" s="81" t="s">
        <v>109</v>
      </c>
      <c r="I102" s="81" t="s">
        <v>108</v>
      </c>
      <c r="J102" s="81" t="s">
        <v>109</v>
      </c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</row>
    <row r="103" spans="1:22" ht="30.75" customHeight="1" x14ac:dyDescent="0.25">
      <c r="A103" s="47"/>
      <c r="B103" s="82">
        <v>1</v>
      </c>
      <c r="C103" s="83" t="s">
        <v>21</v>
      </c>
      <c r="D103" s="82">
        <v>5</v>
      </c>
      <c r="E103" s="84">
        <f>'FORM PENGISIAN'!L26</f>
        <v>0</v>
      </c>
      <c r="F103" s="84">
        <f t="shared" ref="F103:F106" si="9">D103*E103</f>
        <v>0</v>
      </c>
      <c r="G103" s="84">
        <f>'FORM PENGISIAN'!M26</f>
        <v>0</v>
      </c>
      <c r="H103" s="84">
        <f t="shared" ref="H103:H106" si="10">D103*G103</f>
        <v>0</v>
      </c>
      <c r="I103" s="84">
        <f>'FORM PENGISIAN'!N26</f>
        <v>0</v>
      </c>
      <c r="J103" s="82">
        <f t="shared" ref="J103:J106" si="11">D103*I103</f>
        <v>0</v>
      </c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</row>
    <row r="104" spans="1:22" ht="30.75" customHeight="1" x14ac:dyDescent="0.25">
      <c r="A104" s="47"/>
      <c r="B104" s="82">
        <v>2</v>
      </c>
      <c r="C104" s="83" t="s">
        <v>26</v>
      </c>
      <c r="D104" s="82">
        <v>2</v>
      </c>
      <c r="E104" s="84">
        <f>'FORM PENGISIAN'!L27</f>
        <v>0</v>
      </c>
      <c r="F104" s="84">
        <f t="shared" si="9"/>
        <v>0</v>
      </c>
      <c r="G104" s="84">
        <f>'FORM PENGISIAN'!M27</f>
        <v>0</v>
      </c>
      <c r="H104" s="84">
        <f t="shared" si="10"/>
        <v>0</v>
      </c>
      <c r="I104" s="84">
        <f>'FORM PENGISIAN'!N27</f>
        <v>0</v>
      </c>
      <c r="J104" s="82">
        <f t="shared" si="11"/>
        <v>0</v>
      </c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</row>
    <row r="105" spans="1:22" ht="30.75" customHeight="1" x14ac:dyDescent="0.25">
      <c r="A105" s="47"/>
      <c r="B105" s="82">
        <v>3</v>
      </c>
      <c r="C105" s="83" t="s">
        <v>30</v>
      </c>
      <c r="D105" s="82">
        <v>1.5</v>
      </c>
      <c r="E105" s="84">
        <f>'FORM PENGISIAN'!L28</f>
        <v>0</v>
      </c>
      <c r="F105" s="84">
        <f t="shared" si="9"/>
        <v>0</v>
      </c>
      <c r="G105" s="84">
        <f>'FORM PENGISIAN'!M28</f>
        <v>0</v>
      </c>
      <c r="H105" s="84">
        <f t="shared" si="10"/>
        <v>0</v>
      </c>
      <c r="I105" s="84">
        <f>'FORM PENGISIAN'!N28</f>
        <v>0</v>
      </c>
      <c r="J105" s="82">
        <f t="shared" si="11"/>
        <v>0</v>
      </c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</row>
    <row r="106" spans="1:22" ht="30.75" customHeight="1" x14ac:dyDescent="0.25">
      <c r="A106" s="47"/>
      <c r="B106" s="82">
        <v>4</v>
      </c>
      <c r="C106" s="83" t="s">
        <v>32</v>
      </c>
      <c r="D106" s="82">
        <v>1.5</v>
      </c>
      <c r="E106" s="84">
        <f>'FORM PENGISIAN'!L29</f>
        <v>0</v>
      </c>
      <c r="F106" s="84">
        <f t="shared" si="9"/>
        <v>0</v>
      </c>
      <c r="G106" s="84">
        <f>'FORM PENGISIAN'!M29</f>
        <v>0</v>
      </c>
      <c r="H106" s="84">
        <f t="shared" si="10"/>
        <v>0</v>
      </c>
      <c r="I106" s="84">
        <f>'FORM PENGISIAN'!N29</f>
        <v>0</v>
      </c>
      <c r="J106" s="82">
        <f t="shared" si="11"/>
        <v>0</v>
      </c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</row>
    <row r="107" spans="1:22" ht="15" x14ac:dyDescent="0.25">
      <c r="A107" s="47"/>
      <c r="B107" s="183" t="s">
        <v>109</v>
      </c>
      <c r="C107" s="114"/>
      <c r="D107" s="82">
        <v>10</v>
      </c>
      <c r="E107" s="85"/>
      <c r="F107" s="82">
        <f>SUM(F103:F106)</f>
        <v>0</v>
      </c>
      <c r="G107" s="85"/>
      <c r="H107" s="82">
        <f>SUM(H103:H106)</f>
        <v>0</v>
      </c>
      <c r="I107" s="85"/>
      <c r="J107" s="82">
        <f>SUM(J103:J106)</f>
        <v>0</v>
      </c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</row>
    <row r="108" spans="1:22" ht="15" x14ac:dyDescent="0.25">
      <c r="A108" s="47"/>
      <c r="B108" s="177" t="s">
        <v>110</v>
      </c>
      <c r="C108" s="126"/>
      <c r="D108" s="82" t="s">
        <v>111</v>
      </c>
      <c r="E108" s="82">
        <f>F107</f>
        <v>0</v>
      </c>
      <c r="F108" s="178">
        <f>F107/D107</f>
        <v>0</v>
      </c>
      <c r="G108" s="82">
        <f>H107</f>
        <v>0</v>
      </c>
      <c r="H108" s="179">
        <f>H107/D107</f>
        <v>0</v>
      </c>
      <c r="I108" s="82">
        <f>J107</f>
        <v>0</v>
      </c>
      <c r="J108" s="180">
        <f>J107/D107</f>
        <v>0</v>
      </c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</row>
    <row r="109" spans="1:22" ht="15" x14ac:dyDescent="0.25">
      <c r="A109" s="47"/>
      <c r="B109" s="127"/>
      <c r="C109" s="128"/>
      <c r="D109" s="82" t="s">
        <v>112</v>
      </c>
      <c r="E109" s="82">
        <v>10</v>
      </c>
      <c r="F109" s="119"/>
      <c r="G109" s="82">
        <v>10</v>
      </c>
      <c r="H109" s="119"/>
      <c r="I109" s="82">
        <v>10</v>
      </c>
      <c r="J109" s="11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</row>
    <row r="110" spans="1:22" ht="15" x14ac:dyDescent="0.25">
      <c r="A110" s="47"/>
      <c r="B110" s="86"/>
      <c r="C110" s="47"/>
      <c r="D110" s="47"/>
      <c r="E110" s="47"/>
      <c r="F110" s="47"/>
      <c r="G110" s="47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</row>
    <row r="111" spans="1:22" ht="15" x14ac:dyDescent="0.25">
      <c r="A111" s="87" t="s">
        <v>113</v>
      </c>
      <c r="B111" s="181" t="s">
        <v>114</v>
      </c>
      <c r="C111" s="112"/>
      <c r="D111" s="47"/>
      <c r="E111" s="47"/>
      <c r="F111" s="47"/>
      <c r="G111" s="47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</row>
    <row r="112" spans="1:22" ht="15" x14ac:dyDescent="0.25">
      <c r="A112" s="111" t="s">
        <v>115</v>
      </c>
      <c r="B112" s="112"/>
      <c r="C112" s="111"/>
      <c r="D112" s="69"/>
      <c r="E112" s="69"/>
      <c r="F112" s="69"/>
      <c r="G112" s="6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</row>
    <row r="113" spans="1:22" x14ac:dyDescent="0.25">
      <c r="C113" s="112"/>
      <c r="D113" s="47"/>
      <c r="E113" s="47"/>
      <c r="F113" s="47"/>
      <c r="G113" s="47"/>
      <c r="H113" s="88" t="str">
        <f>'DAFTAR HADIR'!D31</f>
        <v>Jakarta, 14 agustus 2024</v>
      </c>
      <c r="I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</row>
    <row r="114" spans="1:22" x14ac:dyDescent="0.25">
      <c r="C114" s="112"/>
      <c r="D114" s="47"/>
      <c r="E114" s="47"/>
      <c r="F114" s="47"/>
      <c r="G114" s="47"/>
      <c r="H114" s="88" t="str">
        <f>'DAFTAR HADIR'!D32</f>
        <v>Ketua Sidang,</v>
      </c>
      <c r="I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</row>
    <row r="115" spans="1:22" ht="53.25" customHeight="1" x14ac:dyDescent="0.25">
      <c r="A115" s="69"/>
      <c r="B115" s="47"/>
      <c r="C115" s="112"/>
      <c r="D115" s="47"/>
      <c r="E115" s="47"/>
      <c r="F115" s="47"/>
      <c r="G115" s="47"/>
      <c r="H115" s="182">
        <f>'DAFTAR HADIR'!D14</f>
        <v>0</v>
      </c>
      <c r="I115" s="112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</row>
    <row r="116" spans="1:22" x14ac:dyDescent="0.25">
      <c r="A116" s="47"/>
      <c r="B116" s="47"/>
      <c r="C116" s="112"/>
      <c r="D116" s="47"/>
      <c r="E116" s="47"/>
      <c r="F116" s="47"/>
      <c r="G116" s="47"/>
      <c r="H116" s="89" t="str">
        <f>'DAFTAR HADIR'!C14</f>
        <v>Dr. ErniRita, S.Kep., Ns., M.Epid</v>
      </c>
      <c r="I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</row>
    <row r="117" spans="1:22" ht="12.75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</row>
    <row r="118" spans="1:22" ht="12.75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</row>
    <row r="119" spans="1:22" ht="12.75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</row>
    <row r="120" spans="1:22" ht="12.75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</row>
    <row r="121" spans="1:22" ht="12.75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</row>
    <row r="122" spans="1:22" ht="12.75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</row>
    <row r="123" spans="1:22" ht="12.75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</row>
    <row r="124" spans="1:22" ht="12.75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</row>
    <row r="125" spans="1:22" ht="12.75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</row>
    <row r="126" spans="1:22" ht="12.75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</row>
    <row r="127" spans="1:22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</row>
    <row r="128" spans="1:22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</row>
    <row r="129" spans="1:22" ht="12.75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</row>
    <row r="130" spans="1:22" ht="12.75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</row>
    <row r="131" spans="1:22" ht="12.75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</row>
    <row r="132" spans="1:22" ht="12.75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</row>
    <row r="133" spans="1:22" ht="12.75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</row>
    <row r="134" spans="1:22" ht="12.75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</row>
    <row r="135" spans="1:22" ht="12.75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</row>
    <row r="136" spans="1:22" ht="12.75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</row>
    <row r="137" spans="1:22" ht="12.75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</row>
    <row r="138" spans="1:22" ht="12.75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</row>
    <row r="139" spans="1:22" ht="12.75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</row>
    <row r="140" spans="1:22" ht="12.75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</row>
    <row r="141" spans="1:22" ht="12.75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</row>
    <row r="142" spans="1:22" ht="12.75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</row>
    <row r="143" spans="1:22" ht="12.75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</row>
    <row r="144" spans="1:22" ht="12.75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</row>
    <row r="145" spans="1:22" ht="12.75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</row>
    <row r="146" spans="1:22" ht="12.75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</row>
    <row r="147" spans="1:22" ht="12.75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</row>
    <row r="148" spans="1:22" ht="12.75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</row>
    <row r="149" spans="1:22" ht="12.75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</row>
    <row r="150" spans="1:22" ht="12.75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</row>
    <row r="151" spans="1:22" ht="12.75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</row>
    <row r="152" spans="1:22" ht="12.75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</row>
    <row r="153" spans="1:22" ht="12.75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</row>
    <row r="154" spans="1:22" ht="12.75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</row>
    <row r="155" spans="1:22" ht="12.75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</row>
    <row r="156" spans="1:22" ht="12.75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</row>
    <row r="157" spans="1:22" ht="12.75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</row>
    <row r="158" spans="1:22" ht="12.75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</row>
    <row r="159" spans="1:22" ht="12.75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</row>
    <row r="160" spans="1:22" ht="12.75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</row>
    <row r="161" spans="1:22" ht="12.75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</row>
    <row r="162" spans="1:22" ht="12.75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</row>
    <row r="163" spans="1:22" ht="12.75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</row>
    <row r="164" spans="1:22" ht="12.75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</row>
    <row r="165" spans="1:22" ht="12.75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</row>
    <row r="166" spans="1:22" ht="12.75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</row>
    <row r="167" spans="1:22" ht="12.75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</row>
    <row r="168" spans="1:22" ht="12.75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</row>
    <row r="169" spans="1:22" ht="12.75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</row>
    <row r="170" spans="1:22" ht="12.75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</row>
    <row r="171" spans="1:22" ht="12.75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</row>
    <row r="172" spans="1:22" ht="12.75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</row>
    <row r="173" spans="1:22" ht="12.75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</row>
    <row r="174" spans="1:22" ht="12.75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</row>
    <row r="175" spans="1:22" ht="12.75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</row>
    <row r="176" spans="1:22" ht="12.75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</row>
    <row r="177" spans="1:22" ht="12.75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</row>
    <row r="178" spans="1:22" ht="12.75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</row>
    <row r="179" spans="1:22" ht="12.75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</row>
    <row r="180" spans="1:22" ht="12.75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</row>
    <row r="181" spans="1:22" ht="12.75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</row>
    <row r="182" spans="1:22" ht="12.75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</row>
    <row r="183" spans="1:22" ht="12.75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</row>
    <row r="184" spans="1:22" ht="12.75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</row>
    <row r="185" spans="1:22" ht="12.75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</row>
    <row r="186" spans="1:22" ht="12.75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</row>
    <row r="187" spans="1:22" ht="12.75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</row>
    <row r="188" spans="1:22" ht="12.75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</row>
    <row r="189" spans="1:22" ht="12.75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</row>
    <row r="190" spans="1:22" ht="12.75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</row>
    <row r="191" spans="1:22" ht="12.75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</row>
    <row r="192" spans="1:22" ht="12.75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</row>
    <row r="193" spans="1:22" ht="12.75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</row>
    <row r="194" spans="1:22" ht="12.75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</row>
    <row r="195" spans="1:22" ht="12.75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</row>
    <row r="196" spans="1:22" ht="12.75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</row>
    <row r="197" spans="1:22" ht="12.75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</row>
    <row r="198" spans="1:22" ht="12.75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</row>
    <row r="199" spans="1:22" ht="12.75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</row>
    <row r="200" spans="1:22" ht="12.75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</row>
    <row r="201" spans="1:22" ht="12.75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</row>
    <row r="202" spans="1:22" ht="12.75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</row>
    <row r="203" spans="1:22" ht="12.75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</row>
    <row r="204" spans="1:22" ht="12.75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</row>
    <row r="205" spans="1:22" ht="12.75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</row>
    <row r="206" spans="1:22" ht="12.75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</row>
    <row r="207" spans="1:22" ht="12.75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</row>
    <row r="208" spans="1:22" ht="12.75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</row>
    <row r="209" spans="1:22" ht="12.75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</row>
    <row r="210" spans="1:22" ht="12.75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</row>
    <row r="211" spans="1:22" ht="12.75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</row>
    <row r="212" spans="1:22" ht="12.75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</row>
    <row r="213" spans="1:22" ht="12.75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</row>
    <row r="214" spans="1:22" ht="12.75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</row>
    <row r="215" spans="1:22" ht="12.75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</row>
    <row r="216" spans="1:22" ht="12.75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</row>
    <row r="217" spans="1:22" ht="12.75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</row>
    <row r="218" spans="1:22" ht="12.75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</row>
    <row r="219" spans="1:22" ht="12.75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</row>
    <row r="220" spans="1:22" ht="12.75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</row>
    <row r="221" spans="1:22" ht="12.75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</row>
    <row r="222" spans="1:22" ht="12.75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</row>
    <row r="223" spans="1:22" ht="12.75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</row>
    <row r="224" spans="1:22" ht="12.75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</row>
    <row r="225" spans="1:22" ht="12.75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</row>
    <row r="226" spans="1:22" ht="12.75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</row>
    <row r="227" spans="1:22" ht="12.75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</row>
    <row r="228" spans="1:22" ht="12.75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</row>
    <row r="229" spans="1:22" ht="12.75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</row>
    <row r="230" spans="1:22" ht="12.75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</row>
    <row r="231" spans="1:22" ht="12.75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</row>
    <row r="232" spans="1:22" ht="12.75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</row>
    <row r="233" spans="1:22" ht="12.75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</row>
    <row r="234" spans="1:22" ht="12.75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</row>
    <row r="235" spans="1:22" ht="12.75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</row>
    <row r="236" spans="1:22" ht="12.75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</row>
    <row r="237" spans="1:22" ht="12.75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</row>
    <row r="238" spans="1:22" ht="12.75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</row>
  </sheetData>
  <mergeCells count="88">
    <mergeCell ref="H50:H51"/>
    <mergeCell ref="H57:I57"/>
    <mergeCell ref="B49:C49"/>
    <mergeCell ref="B50:C51"/>
    <mergeCell ref="F50:F51"/>
    <mergeCell ref="E72:F72"/>
    <mergeCell ref="G72:H72"/>
    <mergeCell ref="I72:J72"/>
    <mergeCell ref="A59:B63"/>
    <mergeCell ref="C59:J59"/>
    <mergeCell ref="C60:J60"/>
    <mergeCell ref="C61:J61"/>
    <mergeCell ref="C62:J62"/>
    <mergeCell ref="C64:J64"/>
    <mergeCell ref="A54:B54"/>
    <mergeCell ref="C54:C58"/>
    <mergeCell ref="B72:B73"/>
    <mergeCell ref="C72:C73"/>
    <mergeCell ref="D72:D73"/>
    <mergeCell ref="B78:C78"/>
    <mergeCell ref="C88:J88"/>
    <mergeCell ref="C89:J89"/>
    <mergeCell ref="C90:J90"/>
    <mergeCell ref="C91:J91"/>
    <mergeCell ref="B79:C80"/>
    <mergeCell ref="F79:F80"/>
    <mergeCell ref="H79:H80"/>
    <mergeCell ref="J79:J80"/>
    <mergeCell ref="B82:C82"/>
    <mergeCell ref="G101:H101"/>
    <mergeCell ref="I101:J101"/>
    <mergeCell ref="A83:B83"/>
    <mergeCell ref="A88:B92"/>
    <mergeCell ref="A97:B97"/>
    <mergeCell ref="B101:B102"/>
    <mergeCell ref="C101:C102"/>
    <mergeCell ref="D101:D102"/>
    <mergeCell ref="E101:F101"/>
    <mergeCell ref="C93:J93"/>
    <mergeCell ref="C83:C87"/>
    <mergeCell ref="H86:I86"/>
    <mergeCell ref="H108:H109"/>
    <mergeCell ref="H115:I115"/>
    <mergeCell ref="B107:C107"/>
    <mergeCell ref="B108:C109"/>
    <mergeCell ref="F108:F109"/>
    <mergeCell ref="J108:J109"/>
    <mergeCell ref="B111:C111"/>
    <mergeCell ref="A112:B112"/>
    <mergeCell ref="C112:C116"/>
    <mergeCell ref="A1:B5"/>
    <mergeCell ref="C1:J1"/>
    <mergeCell ref="C2:J2"/>
    <mergeCell ref="C3:J3"/>
    <mergeCell ref="C4:J4"/>
    <mergeCell ref="C6:J6"/>
    <mergeCell ref="A10:B10"/>
    <mergeCell ref="B14:B15"/>
    <mergeCell ref="C14:C15"/>
    <mergeCell ref="D14:D15"/>
    <mergeCell ref="E14:F14"/>
    <mergeCell ref="G14:H14"/>
    <mergeCell ref="I14:J14"/>
    <mergeCell ref="B20:C20"/>
    <mergeCell ref="C30:J30"/>
    <mergeCell ref="C31:J31"/>
    <mergeCell ref="C32:J32"/>
    <mergeCell ref="B21:C22"/>
    <mergeCell ref="F21:F22"/>
    <mergeCell ref="H21:H22"/>
    <mergeCell ref="J21:J22"/>
    <mergeCell ref="B24:C24"/>
    <mergeCell ref="A68:B68"/>
    <mergeCell ref="G43:H43"/>
    <mergeCell ref="I43:J43"/>
    <mergeCell ref="A25:B25"/>
    <mergeCell ref="A30:B34"/>
    <mergeCell ref="A39:B39"/>
    <mergeCell ref="B43:B44"/>
    <mergeCell ref="C43:C44"/>
    <mergeCell ref="D43:D44"/>
    <mergeCell ref="E43:F43"/>
    <mergeCell ref="C33:J33"/>
    <mergeCell ref="C35:J35"/>
    <mergeCell ref="C25:C29"/>
    <mergeCell ref="H28:I28"/>
    <mergeCell ref="J50:J51"/>
    <mergeCell ref="B53:C5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  <outlinePr summaryBelow="0" summaryRight="0"/>
    <pageSetUpPr fitToPage="1"/>
  </sheetPr>
  <dimension ref="A1:Y507"/>
  <sheetViews>
    <sheetView topLeftCell="A17" workbookViewId="0">
      <selection activeCell="G26" sqref="G26"/>
    </sheetView>
  </sheetViews>
  <sheetFormatPr defaultColWidth="12.5703125" defaultRowHeight="15.75" customHeight="1" x14ac:dyDescent="0.2"/>
  <cols>
    <col min="1" max="1" width="15.7109375" customWidth="1"/>
    <col min="2" max="2" width="5.85546875" customWidth="1"/>
    <col min="3" max="3" width="31.28515625" customWidth="1"/>
    <col min="4" max="4" width="14.42578125" customWidth="1"/>
  </cols>
  <sheetData>
    <row r="1" spans="1:25" x14ac:dyDescent="0.25">
      <c r="A1" s="174"/>
      <c r="B1" s="165" t="s">
        <v>54</v>
      </c>
      <c r="C1" s="164"/>
      <c r="D1" s="164"/>
      <c r="E1" s="164"/>
      <c r="F1" s="164"/>
      <c r="G1" s="164"/>
      <c r="H1" s="164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x14ac:dyDescent="0.25">
      <c r="A2" s="112"/>
      <c r="B2" s="159" t="s">
        <v>55</v>
      </c>
      <c r="C2" s="112"/>
      <c r="D2" s="112"/>
      <c r="E2" s="112"/>
      <c r="F2" s="112"/>
      <c r="G2" s="112"/>
      <c r="H2" s="112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112"/>
      <c r="B3" s="159" t="s">
        <v>56</v>
      </c>
      <c r="C3" s="112"/>
      <c r="D3" s="112"/>
      <c r="E3" s="112"/>
      <c r="F3" s="112"/>
      <c r="G3" s="112"/>
      <c r="H3" s="112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112"/>
      <c r="B4" s="159" t="s">
        <v>57</v>
      </c>
      <c r="C4" s="112"/>
      <c r="D4" s="112"/>
      <c r="E4" s="112"/>
      <c r="F4" s="112"/>
      <c r="G4" s="112"/>
      <c r="H4" s="112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25" ht="15" x14ac:dyDescent="0.25">
      <c r="A5" s="112"/>
      <c r="B5" s="47"/>
      <c r="C5" s="47"/>
      <c r="D5" s="47"/>
      <c r="E5" s="47"/>
      <c r="F5" s="47"/>
      <c r="G5" s="47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5" x14ac:dyDescent="0.25">
      <c r="A6" s="50"/>
      <c r="B6" s="160" t="s">
        <v>119</v>
      </c>
      <c r="C6" s="141"/>
      <c r="D6" s="141"/>
      <c r="E6" s="141"/>
      <c r="F6" s="141"/>
      <c r="G6" s="141"/>
      <c r="H6" s="141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2.75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ht="27.75" customHeight="1" x14ac:dyDescent="0.25">
      <c r="A8" s="186" t="s">
        <v>120</v>
      </c>
      <c r="B8" s="114"/>
      <c r="C8" s="91" t="str">
        <f>'DAFTAR HADIR'!C21</f>
        <v>Dayang Laily</v>
      </c>
      <c r="D8" s="47"/>
      <c r="E8" s="47"/>
      <c r="F8" s="47"/>
      <c r="G8" s="47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5" ht="27.75" customHeight="1" x14ac:dyDescent="0.25">
      <c r="A9" s="90" t="s">
        <v>69</v>
      </c>
      <c r="B9" s="80"/>
      <c r="C9" s="91">
        <f>'DAFTAR HADIR'!D21</f>
        <v>23090400040</v>
      </c>
      <c r="D9" s="47"/>
      <c r="E9" s="47"/>
      <c r="F9" s="47"/>
      <c r="G9" s="47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ht="12.75" x14ac:dyDescent="0.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25" ht="27" customHeight="1" x14ac:dyDescent="0.25">
      <c r="A11" s="49"/>
      <c r="B11" s="48"/>
      <c r="C11" s="48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ht="27" customHeight="1" x14ac:dyDescent="0.25">
      <c r="A12" s="49"/>
      <c r="B12" s="48"/>
      <c r="C12" s="48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pans="1:25" ht="27" customHeight="1" x14ac:dyDescent="0.2">
      <c r="A13" s="49"/>
      <c r="B13" s="9" t="s">
        <v>15</v>
      </c>
      <c r="C13" s="189" t="s">
        <v>121</v>
      </c>
      <c r="D13" s="114"/>
      <c r="E13" s="9" t="s">
        <v>18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 spans="1:25" ht="32.25" customHeight="1" x14ac:dyDescent="0.2">
      <c r="A14" s="49"/>
      <c r="B14" s="57">
        <v>1</v>
      </c>
      <c r="C14" s="187" t="str">
        <f>'DAFTAR HADIR'!C14</f>
        <v>Dr. ErniRita, S.Kep., Ns., M.Epid</v>
      </c>
      <c r="D14" s="114"/>
      <c r="E14" s="9">
        <f>'LEMBAR PENILAIAN'!F21</f>
        <v>88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 spans="1:25" ht="32.25" customHeight="1" x14ac:dyDescent="0.2">
      <c r="A15" s="49"/>
      <c r="B15" s="57">
        <v>2</v>
      </c>
      <c r="C15" s="187" t="str">
        <f>'DAFTAR HADIR'!C15</f>
        <v xml:space="preserve">Awaliah, M.Kep., Sp.Kep.An </v>
      </c>
      <c r="D15" s="114"/>
      <c r="E15" s="9">
        <f>'LEMBAR PENILAIAN'!H21</f>
        <v>87.7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 spans="1:25" ht="32.25" customHeight="1" x14ac:dyDescent="0.2">
      <c r="A16" s="49"/>
      <c r="B16" s="57">
        <v>3</v>
      </c>
      <c r="C16" s="187" t="str">
        <f>'DAFTAR HADIR'!C16</f>
        <v>Dr. Nyimas Heny P, M.Kep., Sp.Kep.An</v>
      </c>
      <c r="D16" s="114"/>
      <c r="E16" s="9">
        <f>'LEMBAR PENILAIAN'!J21</f>
        <v>85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</row>
    <row r="17" spans="1:25" ht="32.25" customHeight="1" x14ac:dyDescent="0.2">
      <c r="A17" s="49"/>
      <c r="B17" s="188" t="s">
        <v>122</v>
      </c>
      <c r="C17" s="141"/>
      <c r="D17" s="114"/>
      <c r="E17" s="9">
        <f>SUM(E14:E16)</f>
        <v>260.7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25" ht="32.25" customHeight="1" x14ac:dyDescent="0.2">
      <c r="A18" s="49"/>
      <c r="B18" s="189" t="s">
        <v>123</v>
      </c>
      <c r="C18" s="141"/>
      <c r="D18" s="114"/>
      <c r="E18" s="92">
        <f>E17/3</f>
        <v>86.899999999999991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 spans="1:25" ht="12.75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spans="1:25" ht="12.75" x14ac:dyDescent="0.2">
      <c r="A20" s="49"/>
      <c r="B20" s="49" t="s">
        <v>113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 spans="1:25" ht="12.75" x14ac:dyDescent="0.2">
      <c r="A21" s="49"/>
      <c r="B21" s="93" t="s">
        <v>111</v>
      </c>
      <c r="C21" s="49" t="s">
        <v>124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</row>
    <row r="22" spans="1:25" ht="12.75" x14ac:dyDescent="0.2">
      <c r="A22" s="49"/>
      <c r="B22" s="93" t="s">
        <v>112</v>
      </c>
      <c r="C22" s="49" t="s">
        <v>125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1:25" ht="12.75" x14ac:dyDescent="0.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 spans="1:25" ht="12.75" x14ac:dyDescent="0.2">
      <c r="A24" s="49"/>
      <c r="B24" s="49"/>
      <c r="C24" s="49"/>
      <c r="D24" s="185" t="str">
        <f>'DAFTAR HADIR'!D31</f>
        <v>Jakarta, 14 agustus 2024</v>
      </c>
      <c r="E24" s="112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 spans="1:25" ht="12.75" x14ac:dyDescent="0.2">
      <c r="A25" s="49"/>
      <c r="B25" s="49"/>
      <c r="C25" s="49"/>
      <c r="D25" s="49" t="str">
        <f>'DAFTAR HADIR'!D32</f>
        <v>Ketua Sidang,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spans="1:25" ht="39.75" customHeight="1" x14ac:dyDescent="0.2">
      <c r="A26" s="49"/>
      <c r="B26" s="49"/>
      <c r="C26" s="49"/>
      <c r="D26" s="49">
        <f>'DAFTAR HADIR'!D14</f>
        <v>0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spans="1:25" ht="12.75" x14ac:dyDescent="0.2">
      <c r="A27" s="49"/>
      <c r="B27" s="49"/>
      <c r="C27" s="49"/>
      <c r="D27" s="94" t="str">
        <f>'DAFTAR HADIR'!C14</f>
        <v>Dr. ErniRita, S.Kep., Ns., M.Epid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 spans="1:25" ht="12.75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 spans="1:25" ht="12.75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 spans="1:25" ht="12.75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 spans="1:25" ht="12.75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</row>
    <row r="32" spans="1:25" ht="12.75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 spans="1:25" ht="12.75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 spans="1:25" ht="12.75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 spans="1:25" ht="12.75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</row>
    <row r="36" spans="1:25" ht="12.75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</row>
    <row r="37" spans="1:25" ht="12.75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 spans="1:25" ht="12.75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</row>
    <row r="39" spans="1:25" ht="12.75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1:25" ht="12.75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 spans="1:25" ht="12.75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 spans="1:25" ht="12.75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 spans="1:25" ht="12.75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 spans="1:25" ht="12.75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</row>
    <row r="45" spans="1:25" ht="12.75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 spans="1:25" ht="12.75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spans="1:25" ht="12.75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 spans="1:25" ht="12.75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 spans="1:25" ht="12.75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 spans="1:25" ht="12.75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 spans="1:25" ht="12.75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 spans="1:25" ht="12.75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 spans="1:25" ht="12.75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spans="1:25" ht="12.75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 spans="1:25" ht="12.75" x14ac:dyDescent="0.2">
      <c r="A55" s="95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spans="1:25" x14ac:dyDescent="0.25">
      <c r="A56" s="174"/>
      <c r="B56" s="165" t="s">
        <v>54</v>
      </c>
      <c r="C56" s="164"/>
      <c r="D56" s="164"/>
      <c r="E56" s="164"/>
      <c r="F56" s="164"/>
      <c r="G56" s="164"/>
      <c r="H56" s="164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 spans="1:25" x14ac:dyDescent="0.25">
      <c r="A57" s="112"/>
      <c r="B57" s="159" t="s">
        <v>55</v>
      </c>
      <c r="C57" s="112"/>
      <c r="D57" s="112"/>
      <c r="E57" s="112"/>
      <c r="F57" s="112"/>
      <c r="G57" s="112"/>
      <c r="H57" s="112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 spans="1:25" x14ac:dyDescent="0.25">
      <c r="A58" s="112"/>
      <c r="B58" s="159" t="s">
        <v>56</v>
      </c>
      <c r="C58" s="112"/>
      <c r="D58" s="112"/>
      <c r="E58" s="112"/>
      <c r="F58" s="112"/>
      <c r="G58" s="112"/>
      <c r="H58" s="112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 spans="1:25" x14ac:dyDescent="0.25">
      <c r="A59" s="112"/>
      <c r="B59" s="159" t="s">
        <v>57</v>
      </c>
      <c r="C59" s="112"/>
      <c r="D59" s="112"/>
      <c r="E59" s="112"/>
      <c r="F59" s="112"/>
      <c r="G59" s="112"/>
      <c r="H59" s="112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 spans="1:25" ht="15" x14ac:dyDescent="0.25">
      <c r="A60" s="112"/>
      <c r="B60" s="47"/>
      <c r="C60" s="47"/>
      <c r="D60" s="47"/>
      <c r="E60" s="47"/>
      <c r="F60" s="47"/>
      <c r="G60" s="47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 spans="1:25" x14ac:dyDescent="0.25">
      <c r="A61" s="50"/>
      <c r="B61" s="160" t="s">
        <v>119</v>
      </c>
      <c r="C61" s="141"/>
      <c r="D61" s="141"/>
      <c r="E61" s="141"/>
      <c r="F61" s="141"/>
      <c r="G61" s="141"/>
      <c r="H61" s="141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</row>
    <row r="62" spans="1:25" ht="12.75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</row>
    <row r="63" spans="1:25" ht="27.75" customHeight="1" x14ac:dyDescent="0.25">
      <c r="A63" s="186" t="s">
        <v>126</v>
      </c>
      <c r="B63" s="114"/>
      <c r="C63" s="91" t="str">
        <f>'DAFTAR HADIR'!C22</f>
        <v>Istingah</v>
      </c>
      <c r="D63" s="47"/>
      <c r="E63" s="47"/>
      <c r="F63" s="47"/>
      <c r="G63" s="47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 spans="1:25" ht="27.75" customHeight="1" x14ac:dyDescent="0.25">
      <c r="A64" s="90" t="s">
        <v>69</v>
      </c>
      <c r="B64" s="80"/>
      <c r="C64" s="91">
        <f>'DAFTAR HADIR'!D22</f>
        <v>23090400049</v>
      </c>
      <c r="D64" s="47"/>
      <c r="E64" s="47"/>
      <c r="F64" s="47"/>
      <c r="G64" s="47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</row>
    <row r="65" spans="1:25" ht="12.75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</row>
    <row r="66" spans="1:25" ht="27" customHeight="1" x14ac:dyDescent="0.25">
      <c r="A66" s="49"/>
      <c r="B66" s="48"/>
      <c r="C66" s="48"/>
      <c r="D66" s="48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</row>
    <row r="67" spans="1:25" ht="27" customHeight="1" x14ac:dyDescent="0.25">
      <c r="A67" s="49"/>
      <c r="B67" s="48"/>
      <c r="C67" s="48"/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68" spans="1:25" ht="27" customHeight="1" x14ac:dyDescent="0.2">
      <c r="A68" s="49"/>
      <c r="B68" s="9" t="s">
        <v>15</v>
      </c>
      <c r="C68" s="189" t="s">
        <v>121</v>
      </c>
      <c r="D68" s="114"/>
      <c r="E68" s="9" t="s">
        <v>18</v>
      </c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</row>
    <row r="69" spans="1:25" ht="32.25" customHeight="1" x14ac:dyDescent="0.2">
      <c r="A69" s="49"/>
      <c r="B69" s="57">
        <v>1</v>
      </c>
      <c r="C69" s="187" t="str">
        <f>'DAFTAR HADIR'!C14</f>
        <v>Dr. ErniRita, S.Kep., Ns., M.Epid</v>
      </c>
      <c r="D69" s="114"/>
      <c r="E69" s="9">
        <f>'LEMBAR PENILAIAN'!F50</f>
        <v>0</v>
      </c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</row>
    <row r="70" spans="1:25" ht="32.25" customHeight="1" x14ac:dyDescent="0.2">
      <c r="A70" s="49"/>
      <c r="B70" s="57">
        <v>2</v>
      </c>
      <c r="C70" s="187" t="str">
        <f>'DAFTAR HADIR'!C15</f>
        <v xml:space="preserve">Awaliah, M.Kep., Sp.Kep.An </v>
      </c>
      <c r="D70" s="114"/>
      <c r="E70" s="9">
        <f>'LEMBAR PENILAIAN'!H50</f>
        <v>0</v>
      </c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</row>
    <row r="71" spans="1:25" ht="32.25" customHeight="1" x14ac:dyDescent="0.2">
      <c r="A71" s="49"/>
      <c r="B71" s="57">
        <v>3</v>
      </c>
      <c r="C71" s="187" t="str">
        <f>'DAFTAR HADIR'!C16</f>
        <v>Dr. Nyimas Heny P, M.Kep., Sp.Kep.An</v>
      </c>
      <c r="D71" s="114"/>
      <c r="E71" s="9">
        <f>'LEMBAR PENILAIAN'!J50</f>
        <v>0</v>
      </c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</row>
    <row r="72" spans="1:25" ht="32.25" customHeight="1" x14ac:dyDescent="0.2">
      <c r="A72" s="49"/>
      <c r="B72" s="188" t="s">
        <v>122</v>
      </c>
      <c r="C72" s="141"/>
      <c r="D72" s="114"/>
      <c r="E72" s="9">
        <f>SUM(E69:E71)</f>
        <v>0</v>
      </c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 spans="1:25" ht="32.25" customHeight="1" x14ac:dyDescent="0.2">
      <c r="A73" s="49"/>
      <c r="B73" s="189" t="s">
        <v>123</v>
      </c>
      <c r="C73" s="141"/>
      <c r="D73" s="114"/>
      <c r="E73" s="92">
        <f>E72/3</f>
        <v>0</v>
      </c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 spans="1:25" ht="12.75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 spans="1:25" ht="12.75" x14ac:dyDescent="0.2">
      <c r="A75" s="49"/>
      <c r="B75" s="49" t="s">
        <v>113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</row>
    <row r="76" spans="1:25" ht="12.75" x14ac:dyDescent="0.2">
      <c r="A76" s="49"/>
      <c r="B76" s="93" t="s">
        <v>111</v>
      </c>
      <c r="C76" s="49" t="s">
        <v>124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 spans="1:25" ht="12.75" x14ac:dyDescent="0.2">
      <c r="A77" s="49"/>
      <c r="B77" s="93" t="s">
        <v>112</v>
      </c>
      <c r="C77" s="49" t="s">
        <v>125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 spans="1:25" ht="12.75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 spans="1:25" ht="12.75" x14ac:dyDescent="0.2">
      <c r="A79" s="49"/>
      <c r="B79" s="49"/>
      <c r="C79" s="49"/>
      <c r="D79" s="185" t="str">
        <f>'DAFTAR HADIR'!D31</f>
        <v>Jakarta, 14 agustus 2024</v>
      </c>
      <c r="E79" s="112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 spans="1:25" ht="12.75" x14ac:dyDescent="0.2">
      <c r="A80" s="49"/>
      <c r="B80" s="49"/>
      <c r="C80" s="49"/>
      <c r="D80" s="49" t="str">
        <f>'DAFTAR HADIR'!D32</f>
        <v>Ketua Sidang,</v>
      </c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 spans="1:25" ht="39.75" customHeight="1" x14ac:dyDescent="0.2">
      <c r="A81" s="49"/>
      <c r="B81" s="49"/>
      <c r="C81" s="49"/>
      <c r="D81" s="49">
        <f>'DAFTAR HADIR'!D14</f>
        <v>0</v>
      </c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 spans="1:25" ht="12.75" x14ac:dyDescent="0.2">
      <c r="A82" s="49"/>
      <c r="B82" s="49"/>
      <c r="C82" s="49"/>
      <c r="D82" s="94" t="str">
        <f>'DAFTAR HADIR'!C14</f>
        <v>Dr. ErniRita, S.Kep., Ns., M.Epid</v>
      </c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 spans="1:25" ht="12.75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</row>
    <row r="84" spans="1:25" ht="12.75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 spans="1:25" ht="12.75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 spans="1:25" ht="12.75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 spans="1:25" ht="12.75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 spans="1:25" ht="12.75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 spans="1:25" ht="12.75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</row>
    <row r="90" spans="1:25" ht="12.75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</row>
    <row r="91" spans="1:25" ht="12.75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</row>
    <row r="92" spans="1:25" ht="12.75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</row>
    <row r="93" spans="1:25" ht="12.75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</row>
    <row r="94" spans="1:25" ht="12.75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</row>
    <row r="95" spans="1:25" ht="12.75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</row>
    <row r="96" spans="1:25" ht="12.75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</row>
    <row r="97" spans="1:25" ht="12.75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</row>
    <row r="98" spans="1:25" ht="12.75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</row>
    <row r="99" spans="1:25" ht="12.75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</row>
    <row r="100" spans="1:25" ht="12.75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</row>
    <row r="101" spans="1:25" ht="12.75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</row>
    <row r="102" spans="1:25" ht="12.75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</row>
    <row r="103" spans="1:25" ht="12.75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</row>
    <row r="104" spans="1:25" ht="12.75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</row>
    <row r="105" spans="1:25" ht="12.75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</row>
    <row r="106" spans="1:25" ht="12.75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</row>
    <row r="107" spans="1:25" ht="12.75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</row>
    <row r="108" spans="1:25" ht="12.75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</row>
    <row r="109" spans="1:25" ht="12.75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</row>
    <row r="110" spans="1:25" ht="12.75" x14ac:dyDescent="0.2">
      <c r="A110" s="95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</row>
    <row r="111" spans="1:25" x14ac:dyDescent="0.25">
      <c r="A111" s="174"/>
      <c r="B111" s="165" t="s">
        <v>54</v>
      </c>
      <c r="C111" s="164"/>
      <c r="D111" s="164"/>
      <c r="E111" s="164"/>
      <c r="F111" s="164"/>
      <c r="G111" s="164"/>
      <c r="H111" s="164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</row>
    <row r="112" spans="1:25" x14ac:dyDescent="0.25">
      <c r="A112" s="112"/>
      <c r="B112" s="159" t="s">
        <v>55</v>
      </c>
      <c r="C112" s="112"/>
      <c r="D112" s="112"/>
      <c r="E112" s="112"/>
      <c r="F112" s="112"/>
      <c r="G112" s="112"/>
      <c r="H112" s="112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</row>
    <row r="113" spans="1:25" x14ac:dyDescent="0.25">
      <c r="A113" s="112"/>
      <c r="B113" s="159" t="s">
        <v>56</v>
      </c>
      <c r="C113" s="112"/>
      <c r="D113" s="112"/>
      <c r="E113" s="112"/>
      <c r="F113" s="112"/>
      <c r="G113" s="112"/>
      <c r="H113" s="112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</row>
    <row r="114" spans="1:25" x14ac:dyDescent="0.25">
      <c r="A114" s="112"/>
      <c r="B114" s="159" t="s">
        <v>57</v>
      </c>
      <c r="C114" s="112"/>
      <c r="D114" s="112"/>
      <c r="E114" s="112"/>
      <c r="F114" s="112"/>
      <c r="G114" s="112"/>
      <c r="H114" s="112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</row>
    <row r="115" spans="1:25" ht="15" x14ac:dyDescent="0.25">
      <c r="A115" s="112"/>
      <c r="B115" s="47"/>
      <c r="C115" s="47"/>
      <c r="D115" s="47"/>
      <c r="E115" s="47"/>
      <c r="F115" s="47"/>
      <c r="G115" s="47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</row>
    <row r="116" spans="1:25" x14ac:dyDescent="0.25">
      <c r="A116" s="50"/>
      <c r="B116" s="160" t="s">
        <v>119</v>
      </c>
      <c r="C116" s="141"/>
      <c r="D116" s="141"/>
      <c r="E116" s="141"/>
      <c r="F116" s="141"/>
      <c r="G116" s="141"/>
      <c r="H116" s="141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</row>
    <row r="117" spans="1:25" ht="12.75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</row>
    <row r="118" spans="1:25" ht="27.75" customHeight="1" x14ac:dyDescent="0.25">
      <c r="A118" s="186" t="s">
        <v>127</v>
      </c>
      <c r="B118" s="114"/>
      <c r="C118" s="91" t="str">
        <f>'DAFTAR HADIR'!C23</f>
        <v>Zulkarnaini</v>
      </c>
      <c r="D118" s="47"/>
      <c r="E118" s="47"/>
      <c r="F118" s="47"/>
      <c r="G118" s="47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</row>
    <row r="119" spans="1:25" ht="27.75" customHeight="1" x14ac:dyDescent="0.25">
      <c r="A119" s="90" t="s">
        <v>69</v>
      </c>
      <c r="B119" s="80"/>
      <c r="C119" s="91">
        <f>'DAFTAR HADIR'!D23</f>
        <v>23090400039</v>
      </c>
      <c r="D119" s="47"/>
      <c r="E119" s="47"/>
      <c r="F119" s="47"/>
      <c r="G119" s="47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</row>
    <row r="120" spans="1:25" ht="12.75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</row>
    <row r="121" spans="1:25" ht="27" customHeight="1" x14ac:dyDescent="0.25">
      <c r="A121" s="49"/>
      <c r="B121" s="48"/>
      <c r="C121" s="48"/>
      <c r="D121" s="48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</row>
    <row r="122" spans="1:25" ht="27" customHeight="1" x14ac:dyDescent="0.25">
      <c r="A122" s="49"/>
      <c r="B122" s="48"/>
      <c r="C122" s="48"/>
      <c r="D122" s="48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</row>
    <row r="123" spans="1:25" ht="27" customHeight="1" x14ac:dyDescent="0.2">
      <c r="A123" s="49"/>
      <c r="B123" s="9" t="s">
        <v>15</v>
      </c>
      <c r="C123" s="189" t="s">
        <v>121</v>
      </c>
      <c r="D123" s="114"/>
      <c r="E123" s="9" t="s">
        <v>18</v>
      </c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</row>
    <row r="124" spans="1:25" ht="32.25" customHeight="1" x14ac:dyDescent="0.2">
      <c r="A124" s="49"/>
      <c r="B124" s="57">
        <v>1</v>
      </c>
      <c r="C124" s="187" t="str">
        <f>'DAFTAR HADIR'!C14</f>
        <v>Dr. ErniRita, S.Kep., Ns., M.Epid</v>
      </c>
      <c r="D124" s="114"/>
      <c r="E124" s="9">
        <f>'LEMBAR PENILAIAN'!F79</f>
        <v>89.1</v>
      </c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</row>
    <row r="125" spans="1:25" ht="32.25" customHeight="1" x14ac:dyDescent="0.2">
      <c r="A125" s="49"/>
      <c r="B125" s="57">
        <v>2</v>
      </c>
      <c r="C125" s="187" t="str">
        <f>'DAFTAR HADIR'!C15</f>
        <v xml:space="preserve">Awaliah, M.Kep., Sp.Kep.An </v>
      </c>
      <c r="D125" s="114"/>
      <c r="E125" s="9">
        <f>'LEMBAR PENILAIAN'!H79</f>
        <v>89.25</v>
      </c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</row>
    <row r="126" spans="1:25" ht="32.25" customHeight="1" x14ac:dyDescent="0.2">
      <c r="A126" s="49"/>
      <c r="B126" s="57">
        <v>3</v>
      </c>
      <c r="C126" s="187" t="str">
        <f>'DAFTAR HADIR'!C17</f>
        <v>Anita Aprilia, M.Kep., Sp.Kep.An</v>
      </c>
      <c r="D126" s="114"/>
      <c r="E126" s="9">
        <f>'LEMBAR PENILAIAN'!J79</f>
        <v>85</v>
      </c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</row>
    <row r="127" spans="1:25" ht="32.25" customHeight="1" x14ac:dyDescent="0.2">
      <c r="A127" s="49"/>
      <c r="B127" s="188" t="s">
        <v>122</v>
      </c>
      <c r="C127" s="141"/>
      <c r="D127" s="114"/>
      <c r="E127" s="9">
        <f>SUM(E124:E126)</f>
        <v>263.35000000000002</v>
      </c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32.25" customHeight="1" x14ac:dyDescent="0.2">
      <c r="A128" s="49"/>
      <c r="B128" s="189" t="s">
        <v>123</v>
      </c>
      <c r="C128" s="141"/>
      <c r="D128" s="114"/>
      <c r="E128" s="92">
        <f>E127/3</f>
        <v>87.783333333333346</v>
      </c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  <row r="129" spans="1:25" ht="12.75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</row>
    <row r="130" spans="1:25" ht="12.75" x14ac:dyDescent="0.2">
      <c r="A130" s="49"/>
      <c r="B130" s="49" t="s">
        <v>113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</row>
    <row r="131" spans="1:25" ht="12.75" x14ac:dyDescent="0.2">
      <c r="A131" s="49"/>
      <c r="B131" s="93" t="s">
        <v>111</v>
      </c>
      <c r="C131" s="49" t="s">
        <v>124</v>
      </c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</row>
    <row r="132" spans="1:25" ht="12.75" x14ac:dyDescent="0.2">
      <c r="A132" s="49"/>
      <c r="B132" s="93" t="s">
        <v>112</v>
      </c>
      <c r="C132" s="49" t="s">
        <v>125</v>
      </c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</row>
    <row r="133" spans="1:25" ht="12.75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</row>
    <row r="134" spans="1:25" ht="12.75" x14ac:dyDescent="0.2">
      <c r="A134" s="49"/>
      <c r="B134" s="49"/>
      <c r="C134" s="49"/>
      <c r="D134" s="185" t="str">
        <f>'DAFTAR HADIR'!D31</f>
        <v>Jakarta, 14 agustus 2024</v>
      </c>
      <c r="E134" s="112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</row>
    <row r="135" spans="1:25" ht="12.75" x14ac:dyDescent="0.2">
      <c r="A135" s="49"/>
      <c r="B135" s="49"/>
      <c r="C135" s="49"/>
      <c r="D135" s="49" t="str">
        <f>'DAFTAR HADIR'!D32</f>
        <v>Ketua Sidang,</v>
      </c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</row>
    <row r="136" spans="1:25" ht="39.75" customHeight="1" x14ac:dyDescent="0.2">
      <c r="A136" s="49"/>
      <c r="B136" s="49"/>
      <c r="C136" s="49"/>
      <c r="D136" s="49">
        <f>'DAFTAR HADIR'!D14</f>
        <v>0</v>
      </c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</row>
    <row r="137" spans="1:25" ht="12.75" x14ac:dyDescent="0.2">
      <c r="A137" s="49"/>
      <c r="B137" s="49"/>
      <c r="C137" s="49"/>
      <c r="D137" s="94" t="str">
        <f>'DAFTAR HADIR'!C14</f>
        <v>Dr. ErniRita, S.Kep., Ns., M.Epid</v>
      </c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</row>
    <row r="138" spans="1:25" ht="12.75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</row>
    <row r="139" spans="1:25" ht="12.75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</row>
    <row r="140" spans="1:25" ht="12.75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</row>
    <row r="141" spans="1:25" ht="12.75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</row>
    <row r="142" spans="1:25" ht="12.75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</row>
    <row r="143" spans="1:25" ht="12.75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</row>
    <row r="144" spans="1:25" ht="12.75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</row>
    <row r="145" spans="1:25" ht="12.75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</row>
    <row r="146" spans="1:25" ht="12.75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</row>
    <row r="147" spans="1:25" ht="12.75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</row>
    <row r="148" spans="1:25" ht="12.75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</row>
    <row r="149" spans="1:25" ht="12.75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</row>
    <row r="150" spans="1:25" ht="12.75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</row>
    <row r="151" spans="1:25" ht="12.75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</row>
    <row r="152" spans="1:25" ht="12.75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</row>
    <row r="153" spans="1:25" ht="12.75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</row>
    <row r="154" spans="1:25" ht="12.75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</row>
    <row r="155" spans="1:25" ht="12.75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</row>
    <row r="156" spans="1:25" ht="12.75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</row>
    <row r="157" spans="1:25" ht="12.75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</row>
    <row r="158" spans="1:25" ht="12.75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</row>
    <row r="159" spans="1:25" ht="12.75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</row>
    <row r="160" spans="1:25" ht="12.75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</row>
    <row r="161" spans="1:25" ht="12.75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</row>
    <row r="162" spans="1:25" ht="12.75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</row>
    <row r="163" spans="1:25" ht="12.75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</row>
    <row r="164" spans="1:25" ht="12.75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</row>
    <row r="165" spans="1:25" ht="12.75" x14ac:dyDescent="0.2">
      <c r="A165" s="95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</row>
    <row r="166" spans="1:25" x14ac:dyDescent="0.25">
      <c r="A166" s="174"/>
      <c r="B166" s="165" t="s">
        <v>54</v>
      </c>
      <c r="C166" s="164"/>
      <c r="D166" s="164"/>
      <c r="E166" s="164"/>
      <c r="F166" s="164"/>
      <c r="G166" s="164"/>
      <c r="H166" s="164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</row>
    <row r="167" spans="1:25" x14ac:dyDescent="0.25">
      <c r="A167" s="112"/>
      <c r="B167" s="159" t="s">
        <v>55</v>
      </c>
      <c r="C167" s="112"/>
      <c r="D167" s="112"/>
      <c r="E167" s="112"/>
      <c r="F167" s="112"/>
      <c r="G167" s="112"/>
      <c r="H167" s="112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</row>
    <row r="168" spans="1:25" x14ac:dyDescent="0.25">
      <c r="A168" s="112"/>
      <c r="B168" s="159" t="s">
        <v>56</v>
      </c>
      <c r="C168" s="112"/>
      <c r="D168" s="112"/>
      <c r="E168" s="112"/>
      <c r="F168" s="112"/>
      <c r="G168" s="112"/>
      <c r="H168" s="112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</row>
    <row r="169" spans="1:25" x14ac:dyDescent="0.25">
      <c r="A169" s="112"/>
      <c r="B169" s="159" t="s">
        <v>57</v>
      </c>
      <c r="C169" s="112"/>
      <c r="D169" s="112"/>
      <c r="E169" s="112"/>
      <c r="F169" s="112"/>
      <c r="G169" s="112"/>
      <c r="H169" s="112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</row>
    <row r="170" spans="1:25" ht="15" x14ac:dyDescent="0.25">
      <c r="A170" s="112"/>
      <c r="B170" s="47"/>
      <c r="C170" s="47"/>
      <c r="D170" s="47"/>
      <c r="E170" s="47"/>
      <c r="F170" s="47"/>
      <c r="G170" s="47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</row>
    <row r="171" spans="1:25" x14ac:dyDescent="0.25">
      <c r="A171" s="50"/>
      <c r="B171" s="160" t="s">
        <v>119</v>
      </c>
      <c r="C171" s="141"/>
      <c r="D171" s="141"/>
      <c r="E171" s="141"/>
      <c r="F171" s="141"/>
      <c r="G171" s="141"/>
      <c r="H171" s="141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</row>
    <row r="172" spans="1:25" ht="12.75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</row>
    <row r="173" spans="1:25" ht="27.75" customHeight="1" x14ac:dyDescent="0.25">
      <c r="A173" s="186" t="s">
        <v>128</v>
      </c>
      <c r="B173" s="114"/>
      <c r="C173" s="91" t="str">
        <f>'DAFTAR HADIR'!C24</f>
        <v>Risdo Pakpahan</v>
      </c>
      <c r="D173" s="47"/>
      <c r="E173" s="47"/>
      <c r="F173" s="47"/>
      <c r="G173" s="47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</row>
    <row r="174" spans="1:25" ht="27.75" customHeight="1" x14ac:dyDescent="0.25">
      <c r="A174" s="90" t="s">
        <v>69</v>
      </c>
      <c r="B174" s="80"/>
      <c r="C174" s="91">
        <f>'DAFTAR HADIR'!D24</f>
        <v>23090400058</v>
      </c>
      <c r="D174" s="47"/>
      <c r="E174" s="47"/>
      <c r="F174" s="47"/>
      <c r="G174" s="47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</row>
    <row r="175" spans="1:25" ht="12.75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</row>
    <row r="176" spans="1:25" ht="27" customHeight="1" x14ac:dyDescent="0.25">
      <c r="A176" s="49"/>
      <c r="B176" s="48"/>
      <c r="C176" s="48"/>
      <c r="D176" s="48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</row>
    <row r="177" spans="1:25" ht="27" customHeight="1" x14ac:dyDescent="0.25">
      <c r="A177" s="49"/>
      <c r="B177" s="48"/>
      <c r="C177" s="48"/>
      <c r="D177" s="48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</row>
    <row r="178" spans="1:25" ht="27" customHeight="1" x14ac:dyDescent="0.2">
      <c r="A178" s="49"/>
      <c r="B178" s="9" t="s">
        <v>15</v>
      </c>
      <c r="C178" s="189" t="s">
        <v>121</v>
      </c>
      <c r="D178" s="114"/>
      <c r="E178" s="9" t="s">
        <v>18</v>
      </c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</row>
    <row r="179" spans="1:25" ht="32.25" customHeight="1" x14ac:dyDescent="0.2">
      <c r="A179" s="49"/>
      <c r="B179" s="57">
        <v>1</v>
      </c>
      <c r="C179" s="187" t="str">
        <f>'DAFTAR HADIR'!C14</f>
        <v>Dr. ErniRita, S.Kep., Ns., M.Epid</v>
      </c>
      <c r="D179" s="114"/>
      <c r="E179" s="9">
        <f>'LEMBAR PENILAIAN'!F108</f>
        <v>0</v>
      </c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</row>
    <row r="180" spans="1:25" ht="32.25" customHeight="1" x14ac:dyDescent="0.2">
      <c r="A180" s="49"/>
      <c r="B180" s="57">
        <v>2</v>
      </c>
      <c r="C180" s="187" t="str">
        <f>'DAFTAR HADIR'!C15</f>
        <v xml:space="preserve">Awaliah, M.Kep., Sp.Kep.An </v>
      </c>
      <c r="D180" s="114"/>
      <c r="E180" s="9">
        <f>'LEMBAR PENILAIAN'!H108</f>
        <v>0</v>
      </c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</row>
    <row r="181" spans="1:25" ht="32.25" customHeight="1" x14ac:dyDescent="0.2">
      <c r="A181" s="49"/>
      <c r="B181" s="57">
        <v>3</v>
      </c>
      <c r="C181" s="187" t="str">
        <f>'DAFTAR HADIR'!C17</f>
        <v>Anita Aprilia, M.Kep., Sp.Kep.An</v>
      </c>
      <c r="D181" s="114"/>
      <c r="E181" s="9">
        <f>'LEMBAR PENILAIAN'!J108</f>
        <v>0</v>
      </c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</row>
    <row r="182" spans="1:25" ht="32.25" customHeight="1" x14ac:dyDescent="0.2">
      <c r="A182" s="49"/>
      <c r="B182" s="188" t="s">
        <v>122</v>
      </c>
      <c r="C182" s="141"/>
      <c r="D182" s="114"/>
      <c r="E182" s="9">
        <f>SUM(E179:E181)</f>
        <v>0</v>
      </c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3" spans="1:25" ht="32.25" customHeight="1" x14ac:dyDescent="0.2">
      <c r="A183" s="49"/>
      <c r="B183" s="189" t="s">
        <v>123</v>
      </c>
      <c r="C183" s="141"/>
      <c r="D183" s="114"/>
      <c r="E183" s="92">
        <f>E182/3</f>
        <v>0</v>
      </c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</row>
    <row r="184" spans="1:25" ht="12.75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</row>
    <row r="185" spans="1:25" ht="12.75" x14ac:dyDescent="0.2">
      <c r="A185" s="49"/>
      <c r="B185" s="49" t="s">
        <v>113</v>
      </c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</row>
    <row r="186" spans="1:25" ht="12.75" x14ac:dyDescent="0.2">
      <c r="A186" s="49"/>
      <c r="B186" s="93" t="s">
        <v>111</v>
      </c>
      <c r="C186" s="49" t="s">
        <v>124</v>
      </c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</row>
    <row r="187" spans="1:25" ht="12.75" x14ac:dyDescent="0.2">
      <c r="A187" s="49"/>
      <c r="B187" s="93" t="s">
        <v>112</v>
      </c>
      <c r="C187" s="49" t="s">
        <v>125</v>
      </c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</row>
    <row r="188" spans="1:25" ht="12.75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</row>
    <row r="189" spans="1:25" ht="12.75" x14ac:dyDescent="0.2">
      <c r="A189" s="49"/>
      <c r="B189" s="49"/>
      <c r="C189" s="49"/>
      <c r="D189" s="185" t="str">
        <f>'DAFTAR HADIR'!D31</f>
        <v>Jakarta, 14 agustus 2024</v>
      </c>
      <c r="E189" s="112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</row>
    <row r="190" spans="1:25" ht="12.75" x14ac:dyDescent="0.2">
      <c r="A190" s="49"/>
      <c r="B190" s="49"/>
      <c r="C190" s="49"/>
      <c r="D190" s="49" t="str">
        <f>'DAFTAR HADIR'!D32</f>
        <v>Ketua Sidang,</v>
      </c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</row>
    <row r="191" spans="1:25" ht="39.75" customHeight="1" x14ac:dyDescent="0.2">
      <c r="A191" s="49"/>
      <c r="B191" s="49"/>
      <c r="C191" s="49"/>
      <c r="D191" s="49">
        <f>'DAFTAR HADIR'!D143</f>
        <v>0</v>
      </c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</row>
    <row r="192" spans="1:25" ht="12.75" x14ac:dyDescent="0.2">
      <c r="A192" s="49"/>
      <c r="B192" s="49"/>
      <c r="C192" s="49"/>
      <c r="D192" s="94" t="str">
        <f>'DAFTAR HADIR'!C14</f>
        <v>Dr. ErniRita, S.Kep., Ns., M.Epid</v>
      </c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</row>
    <row r="193" spans="1:25" ht="12.75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</row>
    <row r="194" spans="1:25" ht="12.75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</row>
    <row r="195" spans="1:25" ht="12.75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</row>
    <row r="196" spans="1:25" ht="12.75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</row>
    <row r="197" spans="1:25" ht="12.75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</row>
    <row r="198" spans="1:25" ht="12.75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</row>
    <row r="199" spans="1:25" ht="12.75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</row>
    <row r="200" spans="1:25" ht="12.75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</row>
    <row r="201" spans="1:25" ht="12.75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</row>
    <row r="202" spans="1:25" ht="12.75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</row>
    <row r="203" spans="1:25" ht="12.75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</row>
    <row r="204" spans="1:25" ht="12.75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</row>
    <row r="205" spans="1:25" ht="12.75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</row>
    <row r="206" spans="1:25" ht="12.75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</row>
    <row r="207" spans="1:25" ht="12.75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</row>
    <row r="208" spans="1:25" ht="12.75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</row>
    <row r="209" spans="1:25" ht="12.75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</row>
    <row r="210" spans="1:25" ht="12.75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</row>
    <row r="211" spans="1:25" ht="12.75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</row>
    <row r="212" spans="1:25" ht="12.75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</row>
    <row r="213" spans="1:25" ht="12.75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</row>
    <row r="214" spans="1:25" ht="12.75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</row>
    <row r="215" spans="1:25" ht="12.75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</row>
    <row r="216" spans="1:25" ht="12.75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</row>
    <row r="217" spans="1:25" ht="12.75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</row>
    <row r="218" spans="1:25" ht="12.75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</row>
    <row r="219" spans="1:25" ht="12.75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</row>
    <row r="220" spans="1:25" ht="12.75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</row>
    <row r="221" spans="1:25" ht="12.75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</row>
    <row r="222" spans="1:25" ht="12.75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</row>
    <row r="223" spans="1:25" ht="12.75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</row>
    <row r="224" spans="1:25" ht="12.75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</row>
    <row r="225" spans="1:25" ht="12.75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</row>
    <row r="226" spans="1:25" ht="12.75" x14ac:dyDescent="0.2">
      <c r="A226" s="68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</row>
    <row r="227" spans="1:25" ht="12.75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</row>
    <row r="228" spans="1:25" ht="12.75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</row>
    <row r="229" spans="1:25" ht="12.75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</row>
    <row r="230" spans="1:25" ht="12.75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</row>
    <row r="231" spans="1:25" ht="12.75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</row>
    <row r="232" spans="1:25" ht="12.75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</row>
    <row r="233" spans="1:25" ht="12.75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</row>
    <row r="234" spans="1:25" ht="12.75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</row>
    <row r="235" spans="1:25" ht="12.75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</row>
    <row r="236" spans="1:25" ht="12.75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</row>
    <row r="237" spans="1:25" ht="12.75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</row>
    <row r="238" spans="1:25" ht="12.75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</row>
    <row r="239" spans="1:25" ht="12.75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</row>
    <row r="240" spans="1:25" ht="12.75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</row>
    <row r="241" spans="1:25" ht="12.75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</row>
    <row r="242" spans="1:25" ht="12.75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</row>
    <row r="243" spans="1:25" ht="12.75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</row>
    <row r="244" spans="1:25" ht="12.75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</row>
    <row r="245" spans="1:25" ht="12.75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</row>
    <row r="246" spans="1:25" ht="12.75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</row>
    <row r="247" spans="1:25" ht="12.75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</row>
    <row r="248" spans="1:25" ht="12.75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</row>
    <row r="249" spans="1:25" ht="12.75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</row>
    <row r="250" spans="1:25" ht="12.75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</row>
    <row r="251" spans="1:25" ht="12.75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</row>
    <row r="252" spans="1:25" ht="12.75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</row>
    <row r="253" spans="1:25" ht="12.75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</row>
    <row r="254" spans="1:25" ht="12.75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</row>
    <row r="255" spans="1:25" ht="12.75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</row>
    <row r="256" spans="1:25" ht="12.75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</row>
    <row r="257" spans="1:25" ht="12.75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</row>
    <row r="258" spans="1:25" ht="12.75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</row>
    <row r="259" spans="1:25" ht="12.75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</row>
    <row r="260" spans="1:25" ht="12.75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</row>
    <row r="261" spans="1:25" ht="12.75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</row>
    <row r="262" spans="1:25" ht="12.75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</row>
    <row r="263" spans="1:25" ht="12.75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</row>
    <row r="264" spans="1:25" ht="12.75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</row>
    <row r="265" spans="1:25" ht="12.75" x14ac:dyDescent="0.2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</row>
    <row r="266" spans="1:25" ht="12.75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</row>
    <row r="267" spans="1:25" ht="12.75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</row>
    <row r="268" spans="1:25" ht="12.75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</row>
    <row r="269" spans="1:25" ht="12.75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</row>
    <row r="270" spans="1:25" ht="12.75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</row>
    <row r="271" spans="1:25" ht="12.75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</row>
    <row r="272" spans="1:25" ht="12.75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</row>
    <row r="273" spans="1:25" ht="12.75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</row>
    <row r="274" spans="1:25" ht="12.75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</row>
    <row r="275" spans="1:25" ht="12.75" x14ac:dyDescent="0.2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</row>
    <row r="276" spans="1:25" ht="12.75" x14ac:dyDescent="0.2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</row>
    <row r="277" spans="1:25" ht="12.75" x14ac:dyDescent="0.2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</row>
    <row r="278" spans="1:25" ht="12.75" x14ac:dyDescent="0.2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</row>
    <row r="279" spans="1:25" ht="12.75" x14ac:dyDescent="0.2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</row>
    <row r="280" spans="1:25" ht="12.75" x14ac:dyDescent="0.2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</row>
    <row r="281" spans="1:25" ht="12.75" x14ac:dyDescent="0.2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</row>
    <row r="282" spans="1:25" ht="12.75" x14ac:dyDescent="0.2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</row>
    <row r="283" spans="1:25" ht="12.75" x14ac:dyDescent="0.2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</row>
    <row r="284" spans="1:25" ht="12.75" x14ac:dyDescent="0.2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</row>
    <row r="285" spans="1:25" ht="12.75" x14ac:dyDescent="0.2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</row>
    <row r="286" spans="1:25" ht="12.75" x14ac:dyDescent="0.2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</row>
    <row r="287" spans="1:25" ht="12.75" x14ac:dyDescent="0.2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</row>
    <row r="288" spans="1:25" ht="12.75" x14ac:dyDescent="0.2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</row>
    <row r="289" spans="1:25" ht="12.75" x14ac:dyDescent="0.2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</row>
    <row r="290" spans="1:25" ht="12.75" x14ac:dyDescent="0.2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</row>
    <row r="291" spans="1:25" ht="12.75" x14ac:dyDescent="0.2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</row>
    <row r="292" spans="1:25" ht="12.75" x14ac:dyDescent="0.2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</row>
    <row r="293" spans="1:25" ht="12.75" x14ac:dyDescent="0.2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</row>
    <row r="294" spans="1:25" ht="12.75" x14ac:dyDescent="0.2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</row>
    <row r="295" spans="1:25" ht="12.75" x14ac:dyDescent="0.2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</row>
    <row r="296" spans="1:25" ht="12.75" x14ac:dyDescent="0.2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</row>
    <row r="297" spans="1:25" ht="12.75" x14ac:dyDescent="0.2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</row>
    <row r="298" spans="1:25" ht="12.75" x14ac:dyDescent="0.2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</row>
    <row r="299" spans="1:25" ht="12.75" x14ac:dyDescent="0.2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</row>
    <row r="300" spans="1:25" ht="12.75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</row>
    <row r="301" spans="1:25" ht="12.75" x14ac:dyDescent="0.2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</row>
    <row r="302" spans="1:25" ht="12.75" x14ac:dyDescent="0.2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</row>
    <row r="303" spans="1:25" ht="12.75" x14ac:dyDescent="0.2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</row>
    <row r="304" spans="1:25" ht="12.75" x14ac:dyDescent="0.2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</row>
    <row r="305" spans="1:25" ht="12.75" x14ac:dyDescent="0.2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</row>
    <row r="306" spans="1:25" ht="12.75" x14ac:dyDescent="0.2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</row>
    <row r="307" spans="1:25" ht="12.75" x14ac:dyDescent="0.2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</row>
    <row r="308" spans="1:25" ht="12.75" x14ac:dyDescent="0.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</row>
    <row r="309" spans="1:25" ht="12.75" x14ac:dyDescent="0.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</row>
    <row r="310" spans="1:25" ht="12.75" x14ac:dyDescent="0.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</row>
    <row r="311" spans="1:25" ht="12.75" x14ac:dyDescent="0.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</row>
    <row r="312" spans="1:25" ht="12.75" x14ac:dyDescent="0.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</row>
    <row r="313" spans="1:25" ht="12.75" x14ac:dyDescent="0.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</row>
    <row r="314" spans="1:25" ht="12.75" x14ac:dyDescent="0.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</row>
    <row r="315" spans="1:25" ht="12.75" x14ac:dyDescent="0.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</row>
    <row r="316" spans="1:25" ht="12.75" x14ac:dyDescent="0.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</row>
    <row r="317" spans="1:25" ht="12.75" x14ac:dyDescent="0.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</row>
    <row r="318" spans="1:25" ht="12.75" x14ac:dyDescent="0.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</row>
    <row r="319" spans="1:25" ht="12.75" x14ac:dyDescent="0.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</row>
    <row r="320" spans="1:25" ht="12.75" x14ac:dyDescent="0.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</row>
    <row r="321" spans="1:25" ht="12.75" x14ac:dyDescent="0.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</row>
    <row r="322" spans="1:25" ht="12.75" x14ac:dyDescent="0.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</row>
    <row r="323" spans="1:25" ht="12.75" x14ac:dyDescent="0.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</row>
    <row r="324" spans="1:25" ht="12.75" x14ac:dyDescent="0.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</row>
    <row r="325" spans="1:25" ht="12.75" x14ac:dyDescent="0.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</row>
    <row r="326" spans="1:25" ht="12.75" x14ac:dyDescent="0.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</row>
    <row r="327" spans="1:25" ht="12.75" x14ac:dyDescent="0.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</row>
    <row r="328" spans="1:25" ht="12.75" x14ac:dyDescent="0.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</row>
    <row r="329" spans="1:25" ht="12.75" x14ac:dyDescent="0.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</row>
    <row r="330" spans="1:25" ht="12.75" x14ac:dyDescent="0.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</row>
    <row r="331" spans="1:25" ht="12.75" x14ac:dyDescent="0.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</row>
    <row r="332" spans="1:25" ht="12.75" x14ac:dyDescent="0.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</row>
    <row r="333" spans="1:25" ht="12.75" x14ac:dyDescent="0.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</row>
    <row r="334" spans="1:25" ht="12.75" x14ac:dyDescent="0.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</row>
    <row r="335" spans="1:25" ht="12.75" x14ac:dyDescent="0.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</row>
    <row r="336" spans="1:25" ht="12.75" x14ac:dyDescent="0.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</row>
    <row r="337" spans="1:25" ht="12.75" x14ac:dyDescent="0.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</row>
    <row r="338" spans="1:25" ht="12.75" x14ac:dyDescent="0.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</row>
    <row r="339" spans="1:25" ht="12.75" x14ac:dyDescent="0.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</row>
    <row r="340" spans="1:25" ht="12.75" x14ac:dyDescent="0.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</row>
    <row r="341" spans="1:25" ht="12.75" x14ac:dyDescent="0.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</row>
    <row r="342" spans="1:25" ht="12.75" x14ac:dyDescent="0.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</row>
    <row r="343" spans="1:25" ht="12.75" x14ac:dyDescent="0.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</row>
    <row r="344" spans="1:25" ht="12.75" x14ac:dyDescent="0.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</row>
    <row r="345" spans="1:25" ht="12.75" x14ac:dyDescent="0.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</row>
    <row r="346" spans="1:25" ht="12.75" x14ac:dyDescent="0.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</row>
    <row r="347" spans="1:25" ht="12.75" x14ac:dyDescent="0.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</row>
    <row r="348" spans="1:25" ht="12.75" x14ac:dyDescent="0.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</row>
    <row r="349" spans="1:25" ht="12.75" x14ac:dyDescent="0.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</row>
    <row r="350" spans="1:25" ht="12.75" x14ac:dyDescent="0.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</row>
    <row r="351" spans="1:25" ht="12.75" x14ac:dyDescent="0.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</row>
    <row r="352" spans="1:25" ht="12.75" x14ac:dyDescent="0.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</row>
    <row r="353" spans="1:25" ht="12.75" x14ac:dyDescent="0.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</row>
    <row r="354" spans="1:25" ht="12.75" x14ac:dyDescent="0.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</row>
    <row r="355" spans="1:25" ht="12.75" x14ac:dyDescent="0.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</row>
    <row r="356" spans="1:25" ht="12.75" x14ac:dyDescent="0.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</row>
    <row r="357" spans="1:25" ht="12.75" x14ac:dyDescent="0.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</row>
    <row r="358" spans="1:25" ht="12.75" x14ac:dyDescent="0.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</row>
    <row r="359" spans="1:25" ht="12.75" x14ac:dyDescent="0.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</row>
    <row r="360" spans="1:25" ht="12.75" x14ac:dyDescent="0.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</row>
    <row r="361" spans="1:25" ht="12.75" x14ac:dyDescent="0.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</row>
    <row r="362" spans="1:25" ht="12.75" x14ac:dyDescent="0.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</row>
    <row r="363" spans="1:25" ht="12.75" x14ac:dyDescent="0.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</row>
    <row r="364" spans="1:25" ht="12.75" x14ac:dyDescent="0.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</row>
    <row r="365" spans="1:25" ht="12.75" x14ac:dyDescent="0.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</row>
    <row r="366" spans="1:25" ht="12.75" x14ac:dyDescent="0.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</row>
    <row r="367" spans="1:25" ht="12.75" x14ac:dyDescent="0.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</row>
    <row r="368" spans="1:25" ht="12.75" x14ac:dyDescent="0.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</row>
    <row r="369" spans="1:25" ht="12.75" x14ac:dyDescent="0.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</row>
    <row r="370" spans="1:25" ht="12.75" x14ac:dyDescent="0.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</row>
    <row r="371" spans="1:25" ht="12.75" x14ac:dyDescent="0.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</row>
    <row r="372" spans="1:25" ht="12.75" x14ac:dyDescent="0.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</row>
    <row r="373" spans="1:25" ht="12.75" x14ac:dyDescent="0.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</row>
    <row r="374" spans="1:25" ht="12.75" x14ac:dyDescent="0.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</row>
    <row r="375" spans="1:25" ht="12.75" x14ac:dyDescent="0.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</row>
    <row r="376" spans="1:25" ht="12.75" x14ac:dyDescent="0.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</row>
    <row r="377" spans="1:25" ht="12.75" x14ac:dyDescent="0.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</row>
    <row r="378" spans="1:25" ht="12.75" x14ac:dyDescent="0.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</row>
    <row r="379" spans="1:25" ht="12.75" x14ac:dyDescent="0.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</row>
    <row r="380" spans="1:25" ht="12.75" x14ac:dyDescent="0.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</row>
    <row r="381" spans="1:25" ht="12.75" x14ac:dyDescent="0.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</row>
    <row r="382" spans="1:25" ht="12.75" x14ac:dyDescent="0.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</row>
    <row r="383" spans="1:25" ht="12.75" x14ac:dyDescent="0.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</row>
    <row r="384" spans="1:25" ht="12.75" x14ac:dyDescent="0.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</row>
    <row r="385" spans="1:25" ht="12.75" x14ac:dyDescent="0.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</row>
    <row r="386" spans="1:25" ht="12.75" x14ac:dyDescent="0.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</row>
    <row r="387" spans="1:25" ht="12.75" x14ac:dyDescent="0.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</row>
    <row r="388" spans="1:25" ht="12.75" x14ac:dyDescent="0.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</row>
    <row r="389" spans="1:25" ht="12.75" x14ac:dyDescent="0.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</row>
    <row r="390" spans="1:25" ht="12.75" x14ac:dyDescent="0.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</row>
    <row r="391" spans="1:25" ht="12.75" x14ac:dyDescent="0.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</row>
    <row r="392" spans="1:25" ht="12.75" x14ac:dyDescent="0.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</row>
    <row r="393" spans="1:25" ht="12.75" x14ac:dyDescent="0.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</row>
    <row r="394" spans="1:25" ht="12.75" x14ac:dyDescent="0.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</row>
    <row r="395" spans="1:25" ht="12.75" x14ac:dyDescent="0.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</row>
    <row r="396" spans="1:25" ht="12.75" x14ac:dyDescent="0.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</row>
    <row r="397" spans="1:25" ht="12.75" x14ac:dyDescent="0.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</row>
    <row r="398" spans="1:25" ht="12.75" x14ac:dyDescent="0.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</row>
    <row r="399" spans="1:25" ht="12.75" x14ac:dyDescent="0.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</row>
    <row r="400" spans="1:25" ht="12.75" x14ac:dyDescent="0.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</row>
    <row r="401" spans="1:25" ht="12.75" x14ac:dyDescent="0.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</row>
    <row r="402" spans="1:25" ht="12.75" x14ac:dyDescent="0.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</row>
    <row r="403" spans="1:25" ht="12.75" x14ac:dyDescent="0.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</row>
    <row r="404" spans="1:25" ht="12.75" x14ac:dyDescent="0.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</row>
    <row r="405" spans="1:25" ht="12.75" x14ac:dyDescent="0.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</row>
    <row r="406" spans="1:25" ht="12.75" x14ac:dyDescent="0.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</row>
    <row r="407" spans="1:25" ht="12.75" x14ac:dyDescent="0.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</row>
    <row r="408" spans="1:25" ht="12.75" x14ac:dyDescent="0.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</row>
    <row r="409" spans="1:25" ht="12.75" x14ac:dyDescent="0.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</row>
    <row r="410" spans="1:25" ht="12.75" x14ac:dyDescent="0.2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</row>
    <row r="411" spans="1:25" ht="12.75" x14ac:dyDescent="0.2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</row>
    <row r="412" spans="1:25" ht="12.75" x14ac:dyDescent="0.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</row>
    <row r="413" spans="1:25" ht="12.75" x14ac:dyDescent="0.2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</row>
    <row r="414" spans="1:25" ht="12.75" x14ac:dyDescent="0.2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</row>
    <row r="415" spans="1:25" ht="12.75" x14ac:dyDescent="0.2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</row>
    <row r="416" spans="1:25" ht="12.75" x14ac:dyDescent="0.2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</row>
    <row r="417" spans="1:25" ht="12.75" x14ac:dyDescent="0.2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</row>
    <row r="418" spans="1:25" ht="12.75" x14ac:dyDescent="0.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</row>
    <row r="419" spans="1:25" ht="12.75" x14ac:dyDescent="0.2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</row>
    <row r="420" spans="1:25" ht="12.75" x14ac:dyDescent="0.2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</row>
    <row r="421" spans="1:25" ht="12.75" x14ac:dyDescent="0.2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</row>
    <row r="422" spans="1:25" ht="12.75" x14ac:dyDescent="0.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</row>
    <row r="423" spans="1:25" ht="12.75" x14ac:dyDescent="0.2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</row>
    <row r="424" spans="1:25" ht="12.75" x14ac:dyDescent="0.2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</row>
    <row r="425" spans="1:25" ht="12.75" x14ac:dyDescent="0.2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</row>
    <row r="426" spans="1:25" ht="12.75" x14ac:dyDescent="0.2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</row>
    <row r="427" spans="1:25" ht="12.75" x14ac:dyDescent="0.2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</row>
    <row r="428" spans="1:25" ht="12.75" x14ac:dyDescent="0.2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</row>
    <row r="429" spans="1:25" ht="12.75" x14ac:dyDescent="0.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</row>
    <row r="430" spans="1:25" ht="12.75" x14ac:dyDescent="0.2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</row>
    <row r="431" spans="1:25" ht="12.75" x14ac:dyDescent="0.2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</row>
    <row r="432" spans="1:25" ht="12.75" x14ac:dyDescent="0.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</row>
    <row r="433" spans="1:25" ht="12.75" x14ac:dyDescent="0.2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</row>
    <row r="434" spans="1:25" ht="12.75" x14ac:dyDescent="0.2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</row>
    <row r="435" spans="1:25" ht="12.75" x14ac:dyDescent="0.2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</row>
    <row r="436" spans="1:25" ht="12.75" x14ac:dyDescent="0.2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</row>
    <row r="437" spans="1:25" ht="12.75" x14ac:dyDescent="0.2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</row>
    <row r="438" spans="1:25" ht="12.75" x14ac:dyDescent="0.2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</row>
    <row r="439" spans="1:25" ht="12.75" x14ac:dyDescent="0.2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</row>
    <row r="440" spans="1:25" ht="12.75" x14ac:dyDescent="0.2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</row>
    <row r="441" spans="1:25" ht="12.75" x14ac:dyDescent="0.2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</row>
    <row r="442" spans="1:25" ht="12.75" x14ac:dyDescent="0.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</row>
    <row r="443" spans="1:25" ht="12.75" x14ac:dyDescent="0.2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</row>
    <row r="444" spans="1:25" ht="12.75" x14ac:dyDescent="0.2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</row>
    <row r="445" spans="1:25" ht="12.75" x14ac:dyDescent="0.2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</row>
    <row r="446" spans="1:25" ht="12.75" x14ac:dyDescent="0.2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</row>
    <row r="447" spans="1:25" ht="12.75" x14ac:dyDescent="0.2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</row>
    <row r="448" spans="1:25" ht="12.75" x14ac:dyDescent="0.2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</row>
    <row r="449" spans="1:25" ht="12.75" x14ac:dyDescent="0.2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</row>
    <row r="450" spans="1:25" ht="12.75" x14ac:dyDescent="0.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</row>
    <row r="451" spans="1:25" ht="12.75" x14ac:dyDescent="0.2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</row>
    <row r="452" spans="1:25" ht="12.75" x14ac:dyDescent="0.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</row>
    <row r="453" spans="1:25" ht="12.75" x14ac:dyDescent="0.2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</row>
    <row r="454" spans="1:25" ht="12.75" x14ac:dyDescent="0.2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</row>
    <row r="455" spans="1:25" ht="12.75" x14ac:dyDescent="0.2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</row>
    <row r="456" spans="1:25" ht="12.75" x14ac:dyDescent="0.2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</row>
    <row r="457" spans="1:25" ht="12.75" x14ac:dyDescent="0.2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</row>
    <row r="458" spans="1:25" ht="12.75" x14ac:dyDescent="0.2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</row>
    <row r="459" spans="1:25" ht="12.75" x14ac:dyDescent="0.2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</row>
    <row r="460" spans="1:25" ht="12.75" x14ac:dyDescent="0.2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</row>
    <row r="461" spans="1:25" ht="12.75" x14ac:dyDescent="0.2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</row>
    <row r="462" spans="1:25" ht="12.75" x14ac:dyDescent="0.2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</row>
    <row r="463" spans="1:25" ht="12.75" x14ac:dyDescent="0.2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</row>
    <row r="464" spans="1:25" ht="12.75" x14ac:dyDescent="0.2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</row>
    <row r="465" spans="1:25" ht="12.75" x14ac:dyDescent="0.2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</row>
    <row r="466" spans="1:25" ht="12.75" x14ac:dyDescent="0.2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</row>
    <row r="467" spans="1:25" ht="12.75" x14ac:dyDescent="0.2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</row>
    <row r="468" spans="1:25" ht="12.75" x14ac:dyDescent="0.2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</row>
    <row r="469" spans="1:25" ht="12.75" x14ac:dyDescent="0.2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</row>
    <row r="470" spans="1:25" ht="12.75" x14ac:dyDescent="0.2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</row>
    <row r="471" spans="1:25" ht="12.75" x14ac:dyDescent="0.2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</row>
    <row r="472" spans="1:25" ht="12.75" x14ac:dyDescent="0.2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</row>
    <row r="473" spans="1:25" ht="12.75" x14ac:dyDescent="0.2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</row>
    <row r="474" spans="1:25" ht="12.75" x14ac:dyDescent="0.2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</row>
    <row r="475" spans="1:25" ht="12.75" x14ac:dyDescent="0.2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</row>
    <row r="476" spans="1:25" ht="12.75" x14ac:dyDescent="0.2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</row>
    <row r="477" spans="1:25" ht="12.75" x14ac:dyDescent="0.2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</row>
    <row r="478" spans="1:25" ht="12.75" x14ac:dyDescent="0.2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</row>
    <row r="479" spans="1:25" ht="12.75" x14ac:dyDescent="0.2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</row>
    <row r="480" spans="1:25" ht="12.75" x14ac:dyDescent="0.2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</row>
    <row r="481" spans="1:25" ht="12.75" x14ac:dyDescent="0.2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</row>
    <row r="482" spans="1:25" ht="12.75" x14ac:dyDescent="0.2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</row>
    <row r="483" spans="1:25" ht="12.75" x14ac:dyDescent="0.2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</row>
    <row r="484" spans="1:25" ht="12.75" x14ac:dyDescent="0.2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</row>
    <row r="485" spans="1:25" ht="12.75" x14ac:dyDescent="0.2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</row>
    <row r="486" spans="1:25" ht="12.75" x14ac:dyDescent="0.2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</row>
    <row r="487" spans="1:25" ht="12.75" x14ac:dyDescent="0.2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</row>
    <row r="488" spans="1:25" ht="12.75" x14ac:dyDescent="0.2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</row>
    <row r="489" spans="1:25" ht="12.75" x14ac:dyDescent="0.2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</row>
    <row r="490" spans="1:25" ht="12.75" x14ac:dyDescent="0.2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</row>
    <row r="491" spans="1:25" ht="12.75" x14ac:dyDescent="0.2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</row>
    <row r="492" spans="1:25" ht="12.75" x14ac:dyDescent="0.2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</row>
    <row r="493" spans="1:25" ht="12.75" x14ac:dyDescent="0.2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</row>
    <row r="494" spans="1:25" ht="12.75" x14ac:dyDescent="0.2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</row>
    <row r="495" spans="1:25" ht="12.75" x14ac:dyDescent="0.2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</row>
    <row r="496" spans="1:25" ht="12.75" x14ac:dyDescent="0.2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</row>
    <row r="497" spans="1:25" ht="12.75" x14ac:dyDescent="0.2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</row>
    <row r="498" spans="1:25" ht="12.75" x14ac:dyDescent="0.2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</row>
    <row r="499" spans="1:25" ht="12.75" x14ac:dyDescent="0.2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</row>
    <row r="500" spans="1:25" ht="12.75" x14ac:dyDescent="0.2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</row>
    <row r="501" spans="1:25" ht="12.75" x14ac:dyDescent="0.2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</row>
    <row r="502" spans="1:25" ht="12.75" x14ac:dyDescent="0.2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</row>
    <row r="503" spans="1:25" ht="12.75" x14ac:dyDescent="0.2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</row>
    <row r="504" spans="1:25" ht="12.75" x14ac:dyDescent="0.2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</row>
    <row r="505" spans="1:25" ht="12.75" x14ac:dyDescent="0.2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</row>
    <row r="506" spans="1:25" ht="12.75" x14ac:dyDescent="0.2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</row>
    <row r="507" spans="1:25" ht="12.75" x14ac:dyDescent="0.2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</row>
  </sheetData>
  <mergeCells count="56">
    <mergeCell ref="A1:A5"/>
    <mergeCell ref="B1:H1"/>
    <mergeCell ref="B2:H2"/>
    <mergeCell ref="B3:H3"/>
    <mergeCell ref="B4:H4"/>
    <mergeCell ref="B6:H6"/>
    <mergeCell ref="A8:B8"/>
    <mergeCell ref="C13:D13"/>
    <mergeCell ref="C14:D14"/>
    <mergeCell ref="C15:D15"/>
    <mergeCell ref="C16:D16"/>
    <mergeCell ref="B17:D17"/>
    <mergeCell ref="B18:D18"/>
    <mergeCell ref="D24:E24"/>
    <mergeCell ref="A56:A60"/>
    <mergeCell ref="B56:H56"/>
    <mergeCell ref="B57:H57"/>
    <mergeCell ref="B58:H58"/>
    <mergeCell ref="B59:H59"/>
    <mergeCell ref="B61:H61"/>
    <mergeCell ref="A63:B63"/>
    <mergeCell ref="C68:D68"/>
    <mergeCell ref="C69:D69"/>
    <mergeCell ref="C70:D70"/>
    <mergeCell ref="C71:D71"/>
    <mergeCell ref="B72:D72"/>
    <mergeCell ref="B73:D73"/>
    <mergeCell ref="D79:E79"/>
    <mergeCell ref="A111:A115"/>
    <mergeCell ref="B111:H111"/>
    <mergeCell ref="B112:H112"/>
    <mergeCell ref="B113:H113"/>
    <mergeCell ref="B114:H114"/>
    <mergeCell ref="B116:H116"/>
    <mergeCell ref="A118:B118"/>
    <mergeCell ref="C123:D123"/>
    <mergeCell ref="C124:D124"/>
    <mergeCell ref="C125:D125"/>
    <mergeCell ref="C126:D126"/>
    <mergeCell ref="B127:D127"/>
    <mergeCell ref="B128:D128"/>
    <mergeCell ref="D134:E134"/>
    <mergeCell ref="C178:D178"/>
    <mergeCell ref="D189:E189"/>
    <mergeCell ref="A166:A170"/>
    <mergeCell ref="B166:H166"/>
    <mergeCell ref="B167:H167"/>
    <mergeCell ref="B168:H168"/>
    <mergeCell ref="B169:H169"/>
    <mergeCell ref="B171:H171"/>
    <mergeCell ref="A173:B173"/>
    <mergeCell ref="C179:D179"/>
    <mergeCell ref="C180:D180"/>
    <mergeCell ref="C181:D181"/>
    <mergeCell ref="B182:D182"/>
    <mergeCell ref="B183:D183"/>
  </mergeCells>
  <printOptions horizontalCentered="1" gridLines="1"/>
  <pageMargins left="0.7" right="0.7" top="0.75" bottom="0.75" header="0" footer="0"/>
  <pageSetup paperSize="9" fitToHeight="0" pageOrder="overThenDown" orientation="portrait" cellComments="atEnd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  <outlinePr summaryBelow="0" summaryRight="0"/>
    <pageSetUpPr fitToPage="1"/>
  </sheetPr>
  <dimension ref="A1:M637"/>
  <sheetViews>
    <sheetView topLeftCell="A14" workbookViewId="0">
      <selection activeCell="F21" sqref="F21"/>
    </sheetView>
  </sheetViews>
  <sheetFormatPr defaultColWidth="12.5703125" defaultRowHeight="15.75" customHeight="1" x14ac:dyDescent="0.2"/>
  <cols>
    <col min="1" max="1" width="5.5703125" customWidth="1"/>
    <col min="2" max="2" width="20" customWidth="1"/>
    <col min="3" max="3" width="13.42578125" customWidth="1"/>
    <col min="4" max="5" width="10.140625" customWidth="1"/>
    <col min="6" max="7" width="21.42578125" customWidth="1"/>
    <col min="8" max="8" width="8.7109375" customWidth="1"/>
    <col min="9" max="9" width="11.140625" customWidth="1"/>
    <col min="10" max="10" width="6.42578125" customWidth="1"/>
  </cols>
  <sheetData>
    <row r="1" spans="1:13" x14ac:dyDescent="0.25">
      <c r="B1" s="159"/>
      <c r="C1" s="165" t="s">
        <v>54</v>
      </c>
      <c r="D1" s="164"/>
      <c r="E1" s="164"/>
      <c r="F1" s="164"/>
      <c r="G1" s="164"/>
      <c r="H1" s="164"/>
      <c r="I1" s="164"/>
      <c r="J1" s="164"/>
      <c r="K1" s="49"/>
      <c r="L1" s="49"/>
      <c r="M1" s="49"/>
    </row>
    <row r="2" spans="1:13" x14ac:dyDescent="0.25">
      <c r="B2" s="112"/>
      <c r="C2" s="159" t="s">
        <v>55</v>
      </c>
      <c r="D2" s="112"/>
      <c r="E2" s="112"/>
      <c r="F2" s="112"/>
      <c r="G2" s="112"/>
      <c r="H2" s="112"/>
      <c r="I2" s="112"/>
      <c r="J2" s="112"/>
      <c r="K2" s="49"/>
      <c r="L2" s="49"/>
      <c r="M2" s="49"/>
    </row>
    <row r="3" spans="1:13" x14ac:dyDescent="0.25">
      <c r="B3" s="112"/>
      <c r="C3" s="159" t="s">
        <v>56</v>
      </c>
      <c r="D3" s="112"/>
      <c r="E3" s="112"/>
      <c r="F3" s="112"/>
      <c r="G3" s="112"/>
      <c r="H3" s="112"/>
      <c r="I3" s="112"/>
      <c r="J3" s="112"/>
      <c r="K3" s="49"/>
      <c r="L3" s="49"/>
      <c r="M3" s="49"/>
    </row>
    <row r="4" spans="1:13" x14ac:dyDescent="0.25">
      <c r="B4" s="112"/>
      <c r="C4" s="159" t="s">
        <v>129</v>
      </c>
      <c r="D4" s="112"/>
      <c r="E4" s="112"/>
      <c r="F4" s="112"/>
      <c r="G4" s="112"/>
      <c r="H4" s="112"/>
      <c r="I4" s="112"/>
      <c r="J4" s="112"/>
      <c r="K4" s="49"/>
      <c r="L4" s="49"/>
      <c r="M4" s="49"/>
    </row>
    <row r="5" spans="1:13" ht="15" x14ac:dyDescent="0.25">
      <c r="B5" s="112"/>
      <c r="C5" s="69"/>
      <c r="D5" s="47"/>
      <c r="E5" s="47"/>
      <c r="F5" s="47"/>
      <c r="G5" s="47"/>
      <c r="H5" s="47"/>
      <c r="I5" s="49"/>
      <c r="J5" s="49"/>
      <c r="K5" s="49"/>
      <c r="L5" s="49"/>
      <c r="M5" s="49"/>
    </row>
    <row r="6" spans="1:13" x14ac:dyDescent="0.25">
      <c r="A6" s="50"/>
      <c r="B6" s="51"/>
      <c r="C6" s="160" t="s">
        <v>130</v>
      </c>
      <c r="D6" s="141"/>
      <c r="E6" s="141"/>
      <c r="F6" s="141"/>
      <c r="G6" s="141"/>
      <c r="H6" s="141"/>
      <c r="I6" s="141"/>
      <c r="J6" s="114"/>
      <c r="K6" s="49"/>
      <c r="L6" s="49"/>
      <c r="M6" s="49"/>
    </row>
    <row r="7" spans="1:13" ht="12.75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2.75" x14ac:dyDescent="0.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8.75" x14ac:dyDescent="0.2">
      <c r="A9" s="190" t="s">
        <v>15</v>
      </c>
      <c r="B9" s="190" t="s">
        <v>61</v>
      </c>
      <c r="C9" s="190" t="s">
        <v>69</v>
      </c>
      <c r="D9" s="191" t="s">
        <v>18</v>
      </c>
      <c r="E9" s="141"/>
      <c r="F9" s="141"/>
      <c r="G9" s="141"/>
      <c r="H9" s="114"/>
      <c r="I9" s="192" t="s">
        <v>131</v>
      </c>
      <c r="J9" s="190" t="s">
        <v>132</v>
      </c>
      <c r="K9" s="49"/>
      <c r="L9" s="49"/>
      <c r="M9" s="49"/>
    </row>
    <row r="10" spans="1:13" ht="14.25" x14ac:dyDescent="0.2">
      <c r="A10" s="139"/>
      <c r="B10" s="139"/>
      <c r="C10" s="139"/>
      <c r="D10" s="193" t="s">
        <v>133</v>
      </c>
      <c r="E10" s="114"/>
      <c r="F10" s="193" t="s">
        <v>134</v>
      </c>
      <c r="G10" s="141"/>
      <c r="H10" s="114"/>
      <c r="I10" s="139"/>
      <c r="J10" s="139"/>
      <c r="K10" s="49"/>
      <c r="L10" s="49"/>
      <c r="M10" s="49"/>
    </row>
    <row r="11" spans="1:13" ht="14.25" x14ac:dyDescent="0.2">
      <c r="A11" s="119"/>
      <c r="B11" s="119"/>
      <c r="C11" s="119"/>
      <c r="D11" s="96" t="s">
        <v>135</v>
      </c>
      <c r="E11" s="97">
        <v>0.7</v>
      </c>
      <c r="F11" s="98" t="str">
        <f>'DAFTAR HADIR'!C14</f>
        <v>Dr. ErniRita, S.Kep., Ns., M.Epid</v>
      </c>
      <c r="G11" s="99" t="str">
        <f>'DAFTAR HADIR'!C15</f>
        <v xml:space="preserve">Awaliah, M.Kep., Sp.Kep.An </v>
      </c>
      <c r="H11" s="100">
        <v>0.3</v>
      </c>
      <c r="I11" s="119"/>
      <c r="J11" s="119"/>
      <c r="K11" s="49"/>
      <c r="L11" s="49"/>
      <c r="M11" s="49"/>
    </row>
    <row r="12" spans="1:13" ht="26.25" customHeight="1" x14ac:dyDescent="0.25">
      <c r="A12" s="101">
        <v>1</v>
      </c>
      <c r="B12" s="102" t="str">
        <f>'DAFTAR HADIR'!C21</f>
        <v>Dayang Laily</v>
      </c>
      <c r="C12" s="102">
        <f>'DAFTAR HADIR'!D21</f>
        <v>23090400040</v>
      </c>
      <c r="D12" s="103">
        <f>'REKAPITULASI NILAI'!E18</f>
        <v>86.899999999999991</v>
      </c>
      <c r="E12" s="103">
        <f t="shared" ref="E12:E15" si="0">D12*70%</f>
        <v>60.829999999999991</v>
      </c>
      <c r="F12" s="104">
        <f>'FORM PENGISIAN'!M36</f>
        <v>87</v>
      </c>
      <c r="G12" s="104">
        <f>'FORM PENGISIAN'!N36</f>
        <v>87</v>
      </c>
      <c r="H12" s="101">
        <f t="shared" ref="H12:H15" si="1">((F12+G12)/2)*30%</f>
        <v>26.099999999999998</v>
      </c>
      <c r="I12" s="105">
        <f t="shared" ref="I12:I15" si="2">E12+H12</f>
        <v>86.929999999999993</v>
      </c>
      <c r="J12" s="106" t="str">
        <f t="shared" ref="J12:J15" si="3">IF(I12&gt;=85,"A",IF(I12&gt;=80,"A-",IF(I12&gt;=75,"B+",IF(I12&gt;=70,"B",IF(I12&gt;=65,"B-",IF(I12&gt;=60,"C+",IF(I12&gt;=55,"C",IF(I12&gt;=50,"C-","D"))))))))</f>
        <v>A</v>
      </c>
      <c r="K12" s="79"/>
      <c r="L12" s="79"/>
      <c r="M12" s="79"/>
    </row>
    <row r="13" spans="1:13" ht="26.25" customHeight="1" x14ac:dyDescent="0.25">
      <c r="A13" s="101">
        <v>2</v>
      </c>
      <c r="B13" s="102" t="str">
        <f>'DAFTAR HADIR'!C22</f>
        <v>Istingah</v>
      </c>
      <c r="C13" s="102">
        <f>'DAFTAR HADIR'!D22</f>
        <v>23090400049</v>
      </c>
      <c r="D13" s="103">
        <f>'REKAPITULASI NILAI'!E73</f>
        <v>0</v>
      </c>
      <c r="E13" s="103">
        <f t="shared" si="0"/>
        <v>0</v>
      </c>
      <c r="F13" s="104">
        <f>'FORM PENGISIAN'!M37</f>
        <v>0</v>
      </c>
      <c r="G13" s="104">
        <f>'FORM PENGISIAN'!N37</f>
        <v>0</v>
      </c>
      <c r="H13" s="101">
        <f t="shared" si="1"/>
        <v>0</v>
      </c>
      <c r="I13" s="105">
        <f t="shared" si="2"/>
        <v>0</v>
      </c>
      <c r="J13" s="106" t="str">
        <f t="shared" si="3"/>
        <v>D</v>
      </c>
      <c r="K13" s="79"/>
      <c r="L13" s="79"/>
      <c r="M13" s="79"/>
    </row>
    <row r="14" spans="1:13" ht="26.25" customHeight="1" x14ac:dyDescent="0.25">
      <c r="A14" s="101">
        <v>3</v>
      </c>
      <c r="B14" s="102" t="str">
        <f>'DAFTAR HADIR'!C23</f>
        <v>Zulkarnaini</v>
      </c>
      <c r="C14" s="102">
        <f>'DAFTAR HADIR'!D23</f>
        <v>23090400039</v>
      </c>
      <c r="D14" s="103">
        <f>'REKAPITULASI NILAI'!E128</f>
        <v>87.783333333333346</v>
      </c>
      <c r="E14" s="103">
        <f t="shared" si="0"/>
        <v>61.448333333333338</v>
      </c>
      <c r="F14" s="104">
        <f>'FORM PENGISIAN'!M38</f>
        <v>88</v>
      </c>
      <c r="G14" s="104">
        <f>'FORM PENGISIAN'!N38</f>
        <v>88</v>
      </c>
      <c r="H14" s="101">
        <f t="shared" si="1"/>
        <v>26.4</v>
      </c>
      <c r="I14" s="105">
        <f t="shared" si="2"/>
        <v>87.848333333333329</v>
      </c>
      <c r="J14" s="106" t="str">
        <f t="shared" si="3"/>
        <v>A</v>
      </c>
      <c r="K14" s="79"/>
      <c r="L14" s="79"/>
      <c r="M14" s="79"/>
    </row>
    <row r="15" spans="1:13" ht="26.25" customHeight="1" x14ac:dyDescent="0.25">
      <c r="A15" s="101">
        <v>4</v>
      </c>
      <c r="B15" s="102" t="str">
        <f>'DAFTAR HADIR'!C24</f>
        <v>Risdo Pakpahan</v>
      </c>
      <c r="C15" s="102">
        <f>'DAFTAR HADIR'!D24</f>
        <v>23090400058</v>
      </c>
      <c r="D15" s="103">
        <f>'REKAPITULASI NILAI'!E183</f>
        <v>0</v>
      </c>
      <c r="E15" s="103">
        <f t="shared" si="0"/>
        <v>0</v>
      </c>
      <c r="F15" s="104">
        <f>'FORM PENGISIAN'!M39</f>
        <v>0</v>
      </c>
      <c r="G15" s="104">
        <f>'FORM PENGISIAN'!N39</f>
        <v>0</v>
      </c>
      <c r="H15" s="101">
        <f t="shared" si="1"/>
        <v>0</v>
      </c>
      <c r="I15" s="105">
        <f t="shared" si="2"/>
        <v>0</v>
      </c>
      <c r="J15" s="106" t="str">
        <f t="shared" si="3"/>
        <v>D</v>
      </c>
      <c r="K15" s="79"/>
      <c r="L15" s="79"/>
      <c r="M15" s="79"/>
    </row>
    <row r="16" spans="1:13" ht="26.25" customHeight="1" x14ac:dyDescent="0.25">
      <c r="A16" s="107"/>
      <c r="B16" s="108"/>
      <c r="C16" s="108"/>
      <c r="D16" s="109"/>
      <c r="E16" s="109"/>
      <c r="F16" s="109"/>
      <c r="G16" s="109"/>
      <c r="H16" s="107"/>
      <c r="I16" s="110"/>
      <c r="J16" s="110"/>
      <c r="K16" s="79"/>
      <c r="L16" s="79"/>
      <c r="M16" s="79"/>
    </row>
    <row r="17" spans="1:13" ht="26.25" customHeight="1" x14ac:dyDescent="0.25">
      <c r="A17" s="107"/>
      <c r="B17" s="108"/>
      <c r="C17" s="108"/>
      <c r="D17" s="109"/>
      <c r="E17" s="109"/>
      <c r="F17" s="109"/>
      <c r="G17" s="109"/>
      <c r="H17" s="107"/>
      <c r="I17" s="110"/>
      <c r="J17" s="110"/>
      <c r="K17" s="79"/>
      <c r="L17" s="79"/>
      <c r="M17" s="79"/>
    </row>
    <row r="18" spans="1:13" ht="12.75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ht="12.75" x14ac:dyDescent="0.2">
      <c r="A19" s="49"/>
      <c r="B19" s="49"/>
      <c r="C19" s="49"/>
      <c r="D19" s="49"/>
      <c r="E19" s="49"/>
      <c r="F19" s="49"/>
      <c r="G19" s="49" t="str">
        <f>'DAFTAR HADIR'!D31</f>
        <v>Jakarta, 14 agustus 2024</v>
      </c>
      <c r="H19" s="49"/>
      <c r="I19" s="49"/>
      <c r="J19" s="49"/>
      <c r="K19" s="49"/>
      <c r="L19" s="49"/>
      <c r="M19" s="49"/>
    </row>
    <row r="20" spans="1:13" ht="12.75" x14ac:dyDescent="0.2">
      <c r="A20" s="49"/>
      <c r="B20" s="49"/>
      <c r="C20" s="49"/>
      <c r="D20" s="49"/>
      <c r="E20" s="49"/>
      <c r="F20" s="49"/>
      <c r="G20" s="49" t="str">
        <f>'DAFTAR HADIR'!D32</f>
        <v>Ketua Sidang,</v>
      </c>
      <c r="H20" s="49"/>
      <c r="J20" s="49"/>
      <c r="K20" s="49"/>
      <c r="L20" s="49"/>
      <c r="M20" s="49"/>
    </row>
    <row r="21" spans="1:13" ht="81.75" customHeight="1" x14ac:dyDescent="0.2">
      <c r="A21" s="49"/>
      <c r="B21" s="49"/>
      <c r="C21" s="49"/>
      <c r="D21" s="49"/>
      <c r="E21" s="49"/>
      <c r="F21" s="49"/>
      <c r="G21" s="49">
        <f>'DAFTAR HADIR'!D14</f>
        <v>0</v>
      </c>
      <c r="H21" s="49"/>
      <c r="J21" s="49"/>
      <c r="K21" s="49"/>
      <c r="L21" s="49"/>
      <c r="M21" s="49"/>
    </row>
    <row r="22" spans="1:13" ht="12.75" x14ac:dyDescent="0.2">
      <c r="A22" s="49"/>
      <c r="B22" s="49"/>
      <c r="C22" s="49"/>
      <c r="D22" s="49"/>
      <c r="E22" s="49"/>
      <c r="F22" s="49"/>
      <c r="G22" s="94" t="str">
        <f>'DAFTAR HADIR'!C14</f>
        <v>Dr. ErniRita, S.Kep., Ns., M.Epid</v>
      </c>
      <c r="H22" s="49"/>
      <c r="J22" s="49"/>
      <c r="K22" s="49"/>
      <c r="L22" s="49"/>
      <c r="M22" s="49"/>
    </row>
    <row r="23" spans="1:13" ht="12.75" x14ac:dyDescent="0.2">
      <c r="A23" s="49"/>
      <c r="B23" s="49"/>
      <c r="C23" s="49"/>
      <c r="D23" s="49"/>
      <c r="E23" s="49"/>
      <c r="F23" s="49"/>
      <c r="G23" s="49"/>
      <c r="H23" s="49"/>
      <c r="J23" s="49"/>
      <c r="K23" s="49"/>
      <c r="L23" s="49"/>
      <c r="M23" s="49"/>
    </row>
    <row r="24" spans="1:13" ht="12.75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ht="12.75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ht="12.75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1:13" ht="12.75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3" ht="12.75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3" ht="12.75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1:13" ht="12.75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3" ht="12.75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spans="1:13" ht="12.75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2.75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ht="12.75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1:13" ht="12.75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1:13" ht="12.75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13" ht="12.75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ht="12.75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ht="12.75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3" ht="12.75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12.75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13" ht="12.75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3" ht="12.75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1:13" ht="12.75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1:13" ht="12.75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13" ht="12.75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</row>
    <row r="47" spans="1:13" ht="12.75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</row>
    <row r="48" spans="1:13" ht="12.75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spans="1:13" ht="12.75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</row>
    <row r="50" spans="1:13" ht="12.75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2.75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</row>
    <row r="52" spans="1:13" ht="12.75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</row>
    <row r="53" spans="1:13" ht="12.75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ht="12.75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</row>
    <row r="55" spans="1:13" ht="12.75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2.75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</row>
    <row r="57" spans="1:13" ht="12.75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ht="12.75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  <row r="59" spans="1:13" ht="12.75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</row>
    <row r="60" spans="1:13" ht="12.75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</row>
    <row r="61" spans="1:13" ht="12.75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2.75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</row>
    <row r="63" spans="1:13" ht="12.75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</row>
    <row r="64" spans="1:13" ht="12.75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</row>
    <row r="65" spans="1:13" ht="12.75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2.75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</row>
    <row r="67" spans="1:13" ht="12.75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68" spans="1:13" ht="12.75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</row>
    <row r="69" spans="1:13" ht="12.75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</row>
    <row r="70" spans="1:13" ht="12.75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</row>
    <row r="71" spans="1:13" ht="12.75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</row>
    <row r="72" spans="1:13" ht="12.75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</row>
    <row r="73" spans="1:13" ht="12.75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</row>
    <row r="74" spans="1:13" ht="12.75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</row>
    <row r="75" spans="1:13" ht="12.75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</row>
    <row r="76" spans="1:13" ht="12.75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</row>
    <row r="77" spans="1:13" ht="12.75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</row>
    <row r="78" spans="1:13" ht="12.75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</row>
    <row r="79" spans="1:13" ht="12.75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</row>
    <row r="80" spans="1:13" ht="12.75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</row>
    <row r="81" spans="1:13" ht="12.75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</row>
    <row r="82" spans="1:13" ht="12.75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</row>
    <row r="83" spans="1:13" ht="12.75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</row>
    <row r="84" spans="1:13" ht="12.75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</row>
    <row r="85" spans="1:13" ht="12.75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</row>
    <row r="86" spans="1:13" ht="12.75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</row>
    <row r="87" spans="1:13" ht="12.75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</row>
    <row r="88" spans="1:13" ht="12.75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</row>
    <row r="89" spans="1:13" ht="12.75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</row>
    <row r="90" spans="1:13" ht="12.75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</row>
    <row r="91" spans="1:13" ht="12.75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</row>
    <row r="92" spans="1:13" ht="12.75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</row>
    <row r="93" spans="1:13" ht="12.75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</row>
    <row r="94" spans="1:13" ht="12.75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</row>
    <row r="95" spans="1:13" ht="12.75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</row>
    <row r="96" spans="1:13" ht="12.75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</row>
    <row r="97" spans="1:13" ht="12.75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</row>
    <row r="98" spans="1:13" ht="12.75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</row>
    <row r="99" spans="1:13" ht="12.75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</row>
    <row r="100" spans="1:13" ht="12.75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</row>
    <row r="101" spans="1:13" ht="12.75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ht="12.75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</row>
    <row r="103" spans="1:13" ht="12.75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</row>
    <row r="104" spans="1:13" ht="12.75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</row>
    <row r="105" spans="1:13" ht="12.75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</row>
    <row r="106" spans="1:13" ht="12.75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</row>
    <row r="107" spans="1:13" ht="12.75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</row>
    <row r="108" spans="1:13" ht="12.75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</row>
    <row r="109" spans="1:13" ht="12.75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</row>
    <row r="110" spans="1:13" ht="12.75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</row>
    <row r="111" spans="1:13" ht="12.75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</row>
    <row r="112" spans="1:13" ht="12.75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</row>
    <row r="113" spans="1:13" ht="12.75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</row>
    <row r="114" spans="1:13" ht="12.75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</row>
    <row r="115" spans="1:13" ht="12.75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</row>
    <row r="116" spans="1:13" ht="12.75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</row>
    <row r="117" spans="1:13" ht="12.75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</row>
    <row r="118" spans="1:13" ht="12.75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</row>
    <row r="119" spans="1:13" ht="12.75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</row>
    <row r="120" spans="1:13" ht="12.75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</row>
    <row r="121" spans="1:13" ht="12.75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</row>
    <row r="122" spans="1:13" ht="12.75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</row>
    <row r="123" spans="1:13" ht="12.75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</row>
    <row r="124" spans="1:13" ht="12.75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</row>
    <row r="125" spans="1:13" ht="12.75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</row>
    <row r="126" spans="1:13" ht="12.75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</row>
    <row r="127" spans="1:13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</row>
    <row r="128" spans="1:13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</row>
    <row r="129" spans="1:13" ht="12.75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</row>
    <row r="130" spans="1:13" ht="12.75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</row>
    <row r="131" spans="1:13" ht="12.75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</row>
    <row r="132" spans="1:13" ht="12.75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</row>
    <row r="133" spans="1:13" ht="12.75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</row>
    <row r="134" spans="1:13" ht="12.75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</row>
    <row r="135" spans="1:13" ht="12.75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</row>
    <row r="136" spans="1:13" ht="12.75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</row>
    <row r="137" spans="1:13" ht="12.75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</row>
    <row r="138" spans="1:13" ht="12.75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</row>
    <row r="139" spans="1:13" ht="12.75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</row>
    <row r="140" spans="1:13" ht="12.75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</row>
    <row r="141" spans="1:13" ht="12.75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</row>
    <row r="142" spans="1:13" ht="12.75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</row>
    <row r="143" spans="1:13" ht="12.75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</row>
    <row r="144" spans="1:13" ht="12.75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</row>
    <row r="145" spans="1:13" ht="12.75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</row>
    <row r="146" spans="1:13" ht="12.75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</row>
    <row r="147" spans="1:13" ht="12.75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</row>
    <row r="148" spans="1:13" ht="12.75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</row>
    <row r="149" spans="1:13" ht="12.75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</row>
    <row r="150" spans="1:13" ht="12.75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</row>
    <row r="151" spans="1:13" ht="12.75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</row>
    <row r="152" spans="1:13" ht="12.75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</row>
    <row r="153" spans="1:13" ht="12.75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</row>
    <row r="154" spans="1:13" ht="12.75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</row>
    <row r="155" spans="1:13" ht="12.75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</row>
    <row r="156" spans="1:13" ht="12.75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</row>
    <row r="157" spans="1:13" ht="12.75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</row>
    <row r="158" spans="1:13" ht="12.75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</row>
    <row r="159" spans="1:13" ht="12.75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</row>
    <row r="160" spans="1:13" ht="12.75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</row>
    <row r="161" spans="1:13" ht="12.75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</row>
    <row r="162" spans="1:13" ht="12.75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</row>
    <row r="163" spans="1:13" ht="12.75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</row>
    <row r="164" spans="1:13" ht="12.75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</row>
    <row r="165" spans="1:13" ht="12.75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</row>
    <row r="166" spans="1:13" ht="12.75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</row>
    <row r="167" spans="1:13" ht="12.75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</row>
    <row r="168" spans="1:13" ht="12.75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</row>
    <row r="169" spans="1:13" ht="12.75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</row>
    <row r="170" spans="1:13" ht="12.75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</row>
    <row r="171" spans="1:13" ht="12.75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</row>
    <row r="172" spans="1:13" ht="12.75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</row>
    <row r="173" spans="1:13" ht="12.75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</row>
    <row r="174" spans="1:13" ht="12.75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</row>
    <row r="175" spans="1:13" ht="12.75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</row>
    <row r="176" spans="1:13" ht="12.75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</row>
    <row r="177" spans="1:13" ht="12.75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</row>
    <row r="178" spans="1:13" ht="12.75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</row>
    <row r="179" spans="1:13" ht="12.75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</row>
    <row r="180" spans="1:13" ht="12.75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</row>
    <row r="181" spans="1:13" ht="12.75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</row>
    <row r="182" spans="1:13" ht="12.75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</row>
    <row r="183" spans="1:13" ht="12.75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</row>
    <row r="184" spans="1:13" ht="12.75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</row>
    <row r="185" spans="1:13" ht="12.75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</row>
    <row r="186" spans="1:13" ht="12.75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</row>
    <row r="187" spans="1:13" ht="12.75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</row>
    <row r="188" spans="1:13" ht="12.75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</row>
    <row r="189" spans="1:13" ht="12.75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</row>
    <row r="190" spans="1:13" ht="12.75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</row>
    <row r="191" spans="1:13" ht="12.75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</row>
    <row r="192" spans="1:13" ht="12.75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</row>
    <row r="193" spans="1:13" ht="12.75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</row>
    <row r="194" spans="1:13" ht="12.75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</row>
    <row r="195" spans="1:13" ht="12.75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</row>
    <row r="196" spans="1:13" ht="12.75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</row>
    <row r="197" spans="1:13" ht="12.75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</row>
    <row r="198" spans="1:13" ht="12.75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</row>
    <row r="199" spans="1:13" ht="12.75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</row>
    <row r="200" spans="1:13" ht="12.75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</row>
    <row r="201" spans="1:13" ht="12.75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</row>
    <row r="202" spans="1:13" ht="12.75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</row>
    <row r="203" spans="1:13" ht="12.75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</row>
    <row r="204" spans="1:13" ht="12.75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</row>
    <row r="205" spans="1:13" ht="12.75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</row>
    <row r="206" spans="1:13" ht="12.75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</row>
    <row r="207" spans="1:13" ht="12.75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</row>
    <row r="208" spans="1:13" ht="12.75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</row>
    <row r="209" spans="1:13" ht="12.75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</row>
    <row r="210" spans="1:13" ht="12.75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</row>
    <row r="211" spans="1:13" ht="12.75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</row>
    <row r="212" spans="1:13" ht="12.75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</row>
    <row r="213" spans="1:13" ht="12.75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</row>
    <row r="214" spans="1:13" ht="12.75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</row>
    <row r="215" spans="1:13" ht="12.75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</row>
    <row r="216" spans="1:13" ht="12.75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</row>
    <row r="217" spans="1:13" ht="12.75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</row>
    <row r="218" spans="1:13" ht="12.75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</row>
    <row r="219" spans="1:13" ht="12.75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</row>
    <row r="220" spans="1:13" ht="12.75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</row>
    <row r="221" spans="1:13" ht="12.75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</row>
    <row r="222" spans="1:13" ht="12.75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</row>
    <row r="223" spans="1:13" ht="12.75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</row>
    <row r="224" spans="1:13" ht="12.75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</row>
    <row r="225" spans="1:13" ht="12.75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</row>
    <row r="226" spans="1:13" ht="12.75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</row>
    <row r="227" spans="1:13" ht="12.75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</row>
    <row r="228" spans="1:13" ht="12.75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</row>
    <row r="229" spans="1:13" ht="12.75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</row>
    <row r="230" spans="1:13" ht="12.75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</row>
    <row r="231" spans="1:13" ht="12.75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</row>
    <row r="232" spans="1:13" ht="12.75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</row>
    <row r="233" spans="1:13" ht="12.75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</row>
    <row r="234" spans="1:13" ht="12.75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</row>
    <row r="235" spans="1:13" ht="12.75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</row>
    <row r="236" spans="1:13" ht="12.75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</row>
    <row r="237" spans="1:13" ht="12.75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</row>
    <row r="238" spans="1:13" ht="12.75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</row>
    <row r="239" spans="1:13" ht="12.75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</row>
    <row r="240" spans="1:13" ht="12.75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</row>
    <row r="241" spans="1:13" ht="12.75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</row>
    <row r="242" spans="1:13" ht="12.75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</row>
    <row r="243" spans="1:13" ht="12.75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</row>
    <row r="244" spans="1:13" ht="12.75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</row>
    <row r="245" spans="1:13" ht="12.75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</row>
    <row r="246" spans="1:13" ht="12.75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</row>
    <row r="247" spans="1:13" ht="12.75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</row>
    <row r="248" spans="1:13" ht="12.75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</row>
    <row r="249" spans="1:13" ht="12.75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</row>
    <row r="250" spans="1:13" ht="12.75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</row>
    <row r="251" spans="1:13" ht="12.75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</row>
    <row r="252" spans="1:13" ht="12.75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</row>
    <row r="253" spans="1:13" ht="12.75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</row>
    <row r="254" spans="1:13" ht="12.75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</row>
    <row r="255" spans="1:13" ht="12.75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</row>
    <row r="256" spans="1:13" ht="12.75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</row>
    <row r="257" spans="1:13" ht="12.75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</row>
    <row r="258" spans="1:13" ht="12.75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</row>
    <row r="259" spans="1:13" ht="12.75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</row>
    <row r="260" spans="1:13" ht="12.75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</row>
    <row r="261" spans="1:13" ht="12.75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</row>
    <row r="262" spans="1:13" ht="12.75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</row>
    <row r="263" spans="1:13" ht="12.75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</row>
    <row r="264" spans="1:13" ht="12.75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</row>
    <row r="265" spans="1:13" ht="12.75" x14ac:dyDescent="0.2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</row>
    <row r="266" spans="1:13" ht="12.75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</row>
    <row r="267" spans="1:13" ht="12.75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</row>
    <row r="268" spans="1:13" ht="12.75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</row>
    <row r="269" spans="1:13" ht="12.75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</row>
    <row r="270" spans="1:13" ht="12.75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</row>
    <row r="271" spans="1:13" ht="12.75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</row>
    <row r="272" spans="1:13" ht="12.75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</row>
    <row r="273" spans="1:13" ht="12.75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</row>
    <row r="274" spans="1:13" ht="12.75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</row>
    <row r="275" spans="1:13" ht="12.75" x14ac:dyDescent="0.2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</row>
    <row r="276" spans="1:13" ht="12.75" x14ac:dyDescent="0.2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</row>
    <row r="277" spans="1:13" ht="12.75" x14ac:dyDescent="0.2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</row>
    <row r="278" spans="1:13" ht="12.75" x14ac:dyDescent="0.2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</row>
    <row r="279" spans="1:13" ht="12.75" x14ac:dyDescent="0.2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</row>
    <row r="280" spans="1:13" ht="12.75" x14ac:dyDescent="0.2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</row>
    <row r="281" spans="1:13" ht="12.75" x14ac:dyDescent="0.2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</row>
    <row r="282" spans="1:13" ht="12.75" x14ac:dyDescent="0.2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</row>
    <row r="283" spans="1:13" ht="12.75" x14ac:dyDescent="0.2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</row>
    <row r="284" spans="1:13" ht="12.75" x14ac:dyDescent="0.2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</row>
    <row r="285" spans="1:13" ht="12.75" x14ac:dyDescent="0.2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</row>
    <row r="286" spans="1:13" ht="12.75" x14ac:dyDescent="0.2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</row>
    <row r="287" spans="1:13" ht="12.75" x14ac:dyDescent="0.2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</row>
    <row r="288" spans="1:13" ht="12.75" x14ac:dyDescent="0.2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</row>
    <row r="289" spans="1:13" ht="12.75" x14ac:dyDescent="0.2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</row>
    <row r="290" spans="1:13" ht="12.75" x14ac:dyDescent="0.2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</row>
    <row r="291" spans="1:13" ht="12.75" x14ac:dyDescent="0.2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</row>
    <row r="292" spans="1:13" ht="12.75" x14ac:dyDescent="0.2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</row>
    <row r="293" spans="1:13" ht="12.75" x14ac:dyDescent="0.2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</row>
    <row r="294" spans="1:13" ht="12.75" x14ac:dyDescent="0.2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</row>
    <row r="295" spans="1:13" ht="12.75" x14ac:dyDescent="0.2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</row>
    <row r="296" spans="1:13" ht="12.75" x14ac:dyDescent="0.2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</row>
    <row r="297" spans="1:13" ht="12.75" x14ac:dyDescent="0.2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</row>
    <row r="298" spans="1:13" ht="12.75" x14ac:dyDescent="0.2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</row>
    <row r="299" spans="1:13" ht="12.75" x14ac:dyDescent="0.2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</row>
    <row r="300" spans="1:13" ht="12.75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</row>
    <row r="301" spans="1:13" ht="12.75" x14ac:dyDescent="0.2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</row>
    <row r="302" spans="1:13" ht="12.75" x14ac:dyDescent="0.2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</row>
    <row r="303" spans="1:13" ht="12.75" x14ac:dyDescent="0.2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</row>
    <row r="304" spans="1:13" ht="12.75" x14ac:dyDescent="0.2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</row>
    <row r="305" spans="1:13" ht="12.75" x14ac:dyDescent="0.2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</row>
    <row r="306" spans="1:13" ht="12.75" x14ac:dyDescent="0.2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</row>
    <row r="307" spans="1:13" ht="12.75" x14ac:dyDescent="0.2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</row>
    <row r="308" spans="1:13" ht="12.75" x14ac:dyDescent="0.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</row>
    <row r="309" spans="1:13" ht="12.75" x14ac:dyDescent="0.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</row>
    <row r="310" spans="1:13" ht="12.75" x14ac:dyDescent="0.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</row>
    <row r="311" spans="1:13" ht="12.75" x14ac:dyDescent="0.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</row>
    <row r="312" spans="1:13" ht="12.75" x14ac:dyDescent="0.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</row>
    <row r="313" spans="1:13" ht="12.75" x14ac:dyDescent="0.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</row>
    <row r="314" spans="1:13" ht="12.75" x14ac:dyDescent="0.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</row>
    <row r="315" spans="1:13" ht="12.75" x14ac:dyDescent="0.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</row>
    <row r="316" spans="1:13" ht="12.75" x14ac:dyDescent="0.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</row>
    <row r="317" spans="1:13" ht="12.75" x14ac:dyDescent="0.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</row>
    <row r="318" spans="1:13" ht="12.75" x14ac:dyDescent="0.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</row>
    <row r="319" spans="1:13" ht="12.75" x14ac:dyDescent="0.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</row>
    <row r="320" spans="1:13" ht="12.75" x14ac:dyDescent="0.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</row>
    <row r="321" spans="1:13" ht="12.75" x14ac:dyDescent="0.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</row>
    <row r="322" spans="1:13" ht="12.75" x14ac:dyDescent="0.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</row>
    <row r="323" spans="1:13" ht="12.75" x14ac:dyDescent="0.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</row>
    <row r="324" spans="1:13" ht="12.75" x14ac:dyDescent="0.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</row>
    <row r="325" spans="1:13" ht="12.75" x14ac:dyDescent="0.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</row>
    <row r="326" spans="1:13" ht="12.75" x14ac:dyDescent="0.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</row>
    <row r="327" spans="1:13" ht="12.75" x14ac:dyDescent="0.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</row>
    <row r="328" spans="1:13" ht="12.75" x14ac:dyDescent="0.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</row>
    <row r="329" spans="1:13" ht="12.75" x14ac:dyDescent="0.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</row>
    <row r="330" spans="1:13" ht="12.75" x14ac:dyDescent="0.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</row>
    <row r="331" spans="1:13" ht="12.75" x14ac:dyDescent="0.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</row>
    <row r="332" spans="1:13" ht="12.75" x14ac:dyDescent="0.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</row>
    <row r="333" spans="1:13" ht="12.75" x14ac:dyDescent="0.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</row>
    <row r="334" spans="1:13" ht="12.75" x14ac:dyDescent="0.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</row>
    <row r="335" spans="1:13" ht="12.75" x14ac:dyDescent="0.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</row>
    <row r="336" spans="1:13" ht="12.75" x14ac:dyDescent="0.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</row>
    <row r="337" spans="1:13" ht="12.75" x14ac:dyDescent="0.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</row>
    <row r="338" spans="1:13" ht="12.75" x14ac:dyDescent="0.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</row>
    <row r="339" spans="1:13" ht="12.75" x14ac:dyDescent="0.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</row>
    <row r="340" spans="1:13" ht="12.75" x14ac:dyDescent="0.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</row>
    <row r="341" spans="1:13" ht="12.75" x14ac:dyDescent="0.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</row>
    <row r="342" spans="1:13" ht="12.75" x14ac:dyDescent="0.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</row>
    <row r="343" spans="1:13" ht="12.75" x14ac:dyDescent="0.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</row>
    <row r="344" spans="1:13" ht="12.75" x14ac:dyDescent="0.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</row>
    <row r="345" spans="1:13" ht="12.75" x14ac:dyDescent="0.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</row>
    <row r="346" spans="1:13" ht="12.75" x14ac:dyDescent="0.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</row>
    <row r="347" spans="1:13" ht="12.75" x14ac:dyDescent="0.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</row>
    <row r="348" spans="1:13" ht="12.75" x14ac:dyDescent="0.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</row>
    <row r="349" spans="1:13" ht="12.75" x14ac:dyDescent="0.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</row>
    <row r="350" spans="1:13" ht="12.75" x14ac:dyDescent="0.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</row>
    <row r="351" spans="1:13" ht="12.75" x14ac:dyDescent="0.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</row>
    <row r="352" spans="1:13" ht="12.75" x14ac:dyDescent="0.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</row>
    <row r="353" spans="1:13" ht="12.75" x14ac:dyDescent="0.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</row>
    <row r="354" spans="1:13" ht="12.75" x14ac:dyDescent="0.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</row>
    <row r="355" spans="1:13" ht="12.75" x14ac:dyDescent="0.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</row>
    <row r="356" spans="1:13" ht="12.75" x14ac:dyDescent="0.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</row>
    <row r="357" spans="1:13" ht="12.75" x14ac:dyDescent="0.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</row>
    <row r="358" spans="1:13" ht="12.75" x14ac:dyDescent="0.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</row>
    <row r="359" spans="1:13" ht="12.75" x14ac:dyDescent="0.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</row>
    <row r="360" spans="1:13" ht="12.75" x14ac:dyDescent="0.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</row>
    <row r="361" spans="1:13" ht="12.75" x14ac:dyDescent="0.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</row>
    <row r="362" spans="1:13" ht="12.75" x14ac:dyDescent="0.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</row>
    <row r="363" spans="1:13" ht="12.75" x14ac:dyDescent="0.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</row>
    <row r="364" spans="1:13" ht="12.75" x14ac:dyDescent="0.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</row>
    <row r="365" spans="1:13" ht="12.75" x14ac:dyDescent="0.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</row>
    <row r="366" spans="1:13" ht="12.75" x14ac:dyDescent="0.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</row>
    <row r="367" spans="1:13" ht="12.75" x14ac:dyDescent="0.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</row>
    <row r="368" spans="1:13" ht="12.75" x14ac:dyDescent="0.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</row>
    <row r="369" spans="1:13" ht="12.75" x14ac:dyDescent="0.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</row>
    <row r="370" spans="1:13" ht="12.75" x14ac:dyDescent="0.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</row>
    <row r="371" spans="1:13" ht="12.75" x14ac:dyDescent="0.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</row>
    <row r="372" spans="1:13" ht="12.75" x14ac:dyDescent="0.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</row>
    <row r="373" spans="1:13" ht="12.75" x14ac:dyDescent="0.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</row>
    <row r="374" spans="1:13" ht="12.75" x14ac:dyDescent="0.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</row>
    <row r="375" spans="1:13" ht="12.75" x14ac:dyDescent="0.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</row>
    <row r="376" spans="1:13" ht="12.75" x14ac:dyDescent="0.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</row>
    <row r="377" spans="1:13" ht="12.75" x14ac:dyDescent="0.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</row>
    <row r="378" spans="1:13" ht="12.75" x14ac:dyDescent="0.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</row>
    <row r="379" spans="1:13" ht="12.75" x14ac:dyDescent="0.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</row>
    <row r="380" spans="1:13" ht="12.75" x14ac:dyDescent="0.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</row>
    <row r="381" spans="1:13" ht="12.75" x14ac:dyDescent="0.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</row>
    <row r="382" spans="1:13" ht="12.75" x14ac:dyDescent="0.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</row>
    <row r="383" spans="1:13" ht="12.75" x14ac:dyDescent="0.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</row>
    <row r="384" spans="1:13" ht="12.75" x14ac:dyDescent="0.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</row>
    <row r="385" spans="1:13" ht="12.75" x14ac:dyDescent="0.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</row>
    <row r="386" spans="1:13" ht="12.75" x14ac:dyDescent="0.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</row>
    <row r="387" spans="1:13" ht="12.75" x14ac:dyDescent="0.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</row>
    <row r="388" spans="1:13" ht="12.75" x14ac:dyDescent="0.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</row>
    <row r="389" spans="1:13" ht="12.75" x14ac:dyDescent="0.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</row>
    <row r="390" spans="1:13" ht="12.75" x14ac:dyDescent="0.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</row>
    <row r="391" spans="1:13" ht="12.75" x14ac:dyDescent="0.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</row>
    <row r="392" spans="1:13" ht="12.75" x14ac:dyDescent="0.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</row>
    <row r="393" spans="1:13" ht="12.75" x14ac:dyDescent="0.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</row>
    <row r="394" spans="1:13" ht="12.75" x14ac:dyDescent="0.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</row>
    <row r="395" spans="1:13" ht="12.75" x14ac:dyDescent="0.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</row>
    <row r="396" spans="1:13" ht="12.75" x14ac:dyDescent="0.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</row>
    <row r="397" spans="1:13" ht="12.75" x14ac:dyDescent="0.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</row>
    <row r="398" spans="1:13" ht="12.75" x14ac:dyDescent="0.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</row>
    <row r="399" spans="1:13" ht="12.75" x14ac:dyDescent="0.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</row>
    <row r="400" spans="1:13" ht="12.75" x14ac:dyDescent="0.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</row>
    <row r="401" spans="1:13" ht="12.75" x14ac:dyDescent="0.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</row>
    <row r="402" spans="1:13" ht="12.75" x14ac:dyDescent="0.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</row>
    <row r="403" spans="1:13" ht="12.75" x14ac:dyDescent="0.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</row>
    <row r="404" spans="1:13" ht="12.75" x14ac:dyDescent="0.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</row>
    <row r="405" spans="1:13" ht="12.75" x14ac:dyDescent="0.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</row>
    <row r="406" spans="1:13" ht="12.75" x14ac:dyDescent="0.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</row>
    <row r="407" spans="1:13" ht="12.75" x14ac:dyDescent="0.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</row>
    <row r="408" spans="1:13" ht="12.75" x14ac:dyDescent="0.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</row>
    <row r="409" spans="1:13" ht="12.75" x14ac:dyDescent="0.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</row>
    <row r="410" spans="1:13" ht="12.75" x14ac:dyDescent="0.2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</row>
    <row r="411" spans="1:13" ht="12.75" x14ac:dyDescent="0.2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</row>
    <row r="412" spans="1:13" ht="12.75" x14ac:dyDescent="0.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</row>
    <row r="413" spans="1:13" ht="12.75" x14ac:dyDescent="0.2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</row>
    <row r="414" spans="1:13" ht="12.75" x14ac:dyDescent="0.2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</row>
    <row r="415" spans="1:13" ht="12.75" x14ac:dyDescent="0.2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</row>
    <row r="416" spans="1:13" ht="12.75" x14ac:dyDescent="0.2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</row>
    <row r="417" spans="1:13" ht="12.75" x14ac:dyDescent="0.2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</row>
    <row r="418" spans="1:13" ht="12.75" x14ac:dyDescent="0.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</row>
    <row r="419" spans="1:13" ht="12.75" x14ac:dyDescent="0.2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</row>
    <row r="420" spans="1:13" ht="12.75" x14ac:dyDescent="0.2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</row>
    <row r="421" spans="1:13" ht="12.75" x14ac:dyDescent="0.2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</row>
    <row r="422" spans="1:13" ht="12.75" x14ac:dyDescent="0.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</row>
    <row r="423" spans="1:13" ht="12.75" x14ac:dyDescent="0.2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</row>
    <row r="424" spans="1:13" ht="12.75" x14ac:dyDescent="0.2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</row>
    <row r="425" spans="1:13" ht="12.75" x14ac:dyDescent="0.2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</row>
    <row r="426" spans="1:13" ht="12.75" x14ac:dyDescent="0.2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</row>
    <row r="427" spans="1:13" ht="12.75" x14ac:dyDescent="0.2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</row>
    <row r="428" spans="1:13" ht="12.75" x14ac:dyDescent="0.2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</row>
    <row r="429" spans="1:13" ht="12.75" x14ac:dyDescent="0.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</row>
    <row r="430" spans="1:13" ht="12.75" x14ac:dyDescent="0.2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</row>
    <row r="431" spans="1:13" ht="12.75" x14ac:dyDescent="0.2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</row>
    <row r="432" spans="1:13" ht="12.75" x14ac:dyDescent="0.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</row>
    <row r="433" spans="1:13" ht="12.75" x14ac:dyDescent="0.2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</row>
    <row r="434" spans="1:13" ht="12.75" x14ac:dyDescent="0.2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</row>
    <row r="435" spans="1:13" ht="12.75" x14ac:dyDescent="0.2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</row>
    <row r="436" spans="1:13" ht="12.75" x14ac:dyDescent="0.2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</row>
    <row r="437" spans="1:13" ht="12.75" x14ac:dyDescent="0.2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</row>
    <row r="438" spans="1:13" ht="12.75" x14ac:dyDescent="0.2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</row>
    <row r="439" spans="1:13" ht="12.75" x14ac:dyDescent="0.2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</row>
    <row r="440" spans="1:13" ht="12.75" x14ac:dyDescent="0.2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</row>
    <row r="441" spans="1:13" ht="12.75" x14ac:dyDescent="0.2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</row>
    <row r="442" spans="1:13" ht="12.75" x14ac:dyDescent="0.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</row>
    <row r="443" spans="1:13" ht="12.75" x14ac:dyDescent="0.2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</row>
    <row r="444" spans="1:13" ht="12.75" x14ac:dyDescent="0.2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</row>
    <row r="445" spans="1:13" ht="12.75" x14ac:dyDescent="0.2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</row>
    <row r="446" spans="1:13" ht="12.75" x14ac:dyDescent="0.2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</row>
    <row r="447" spans="1:13" ht="12.75" x14ac:dyDescent="0.2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</row>
    <row r="448" spans="1:13" ht="12.75" x14ac:dyDescent="0.2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</row>
    <row r="449" spans="1:13" ht="12.75" x14ac:dyDescent="0.2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</row>
    <row r="450" spans="1:13" ht="12.75" x14ac:dyDescent="0.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</row>
    <row r="451" spans="1:13" ht="12.75" x14ac:dyDescent="0.2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</row>
    <row r="452" spans="1:13" ht="12.75" x14ac:dyDescent="0.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</row>
    <row r="453" spans="1:13" ht="12.75" x14ac:dyDescent="0.2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</row>
    <row r="454" spans="1:13" ht="12.75" x14ac:dyDescent="0.2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</row>
    <row r="455" spans="1:13" ht="12.75" x14ac:dyDescent="0.2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</row>
    <row r="456" spans="1:13" ht="12.75" x14ac:dyDescent="0.2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</row>
    <row r="457" spans="1:13" ht="12.75" x14ac:dyDescent="0.2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</row>
    <row r="458" spans="1:13" ht="12.75" x14ac:dyDescent="0.2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</row>
    <row r="459" spans="1:13" ht="12.75" x14ac:dyDescent="0.2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</row>
    <row r="460" spans="1:13" ht="12.75" x14ac:dyDescent="0.2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</row>
    <row r="461" spans="1:13" ht="12.75" x14ac:dyDescent="0.2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</row>
    <row r="462" spans="1:13" ht="12.75" x14ac:dyDescent="0.2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</row>
    <row r="463" spans="1:13" ht="12.75" x14ac:dyDescent="0.2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</row>
    <row r="464" spans="1:13" ht="12.75" x14ac:dyDescent="0.2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</row>
    <row r="465" spans="1:13" ht="12.75" x14ac:dyDescent="0.2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</row>
    <row r="466" spans="1:13" ht="12.75" x14ac:dyDescent="0.2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</row>
    <row r="467" spans="1:13" ht="12.75" x14ac:dyDescent="0.2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</row>
    <row r="468" spans="1:13" ht="12.75" x14ac:dyDescent="0.2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</row>
    <row r="469" spans="1:13" ht="12.75" x14ac:dyDescent="0.2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</row>
    <row r="470" spans="1:13" ht="12.75" x14ac:dyDescent="0.2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</row>
    <row r="471" spans="1:13" ht="12.75" x14ac:dyDescent="0.2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</row>
    <row r="472" spans="1:13" ht="12.75" x14ac:dyDescent="0.2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</row>
    <row r="473" spans="1:13" ht="12.75" x14ac:dyDescent="0.2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</row>
    <row r="474" spans="1:13" ht="12.75" x14ac:dyDescent="0.2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</row>
    <row r="475" spans="1:13" ht="12.75" x14ac:dyDescent="0.2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</row>
    <row r="476" spans="1:13" ht="12.75" x14ac:dyDescent="0.2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</row>
    <row r="477" spans="1:13" ht="12.75" x14ac:dyDescent="0.2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</row>
    <row r="478" spans="1:13" ht="12.75" x14ac:dyDescent="0.2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</row>
    <row r="479" spans="1:13" ht="12.75" x14ac:dyDescent="0.2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</row>
    <row r="480" spans="1:13" ht="12.75" x14ac:dyDescent="0.2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</row>
    <row r="481" spans="1:13" ht="12.75" x14ac:dyDescent="0.2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</row>
    <row r="482" spans="1:13" ht="12.75" x14ac:dyDescent="0.2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</row>
    <row r="483" spans="1:13" ht="12.75" x14ac:dyDescent="0.2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</row>
    <row r="484" spans="1:13" ht="12.75" x14ac:dyDescent="0.2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</row>
    <row r="485" spans="1:13" ht="12.75" x14ac:dyDescent="0.2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</row>
    <row r="486" spans="1:13" ht="12.75" x14ac:dyDescent="0.2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</row>
    <row r="487" spans="1:13" ht="12.75" x14ac:dyDescent="0.2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</row>
    <row r="488" spans="1:13" ht="12.75" x14ac:dyDescent="0.2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</row>
    <row r="489" spans="1:13" ht="12.75" x14ac:dyDescent="0.2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</row>
    <row r="490" spans="1:13" ht="12.75" x14ac:dyDescent="0.2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</row>
    <row r="491" spans="1:13" ht="12.75" x14ac:dyDescent="0.2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</row>
    <row r="492" spans="1:13" ht="12.75" x14ac:dyDescent="0.2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</row>
    <row r="493" spans="1:13" ht="12.75" x14ac:dyDescent="0.2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</row>
    <row r="494" spans="1:13" ht="12.75" x14ac:dyDescent="0.2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</row>
    <row r="495" spans="1:13" ht="12.75" x14ac:dyDescent="0.2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</row>
    <row r="496" spans="1:13" ht="12.75" x14ac:dyDescent="0.2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</row>
    <row r="497" spans="1:13" ht="12.75" x14ac:dyDescent="0.2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</row>
    <row r="498" spans="1:13" ht="12.75" x14ac:dyDescent="0.2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</row>
    <row r="499" spans="1:13" ht="12.75" x14ac:dyDescent="0.2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</row>
    <row r="500" spans="1:13" ht="12.75" x14ac:dyDescent="0.2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</row>
    <row r="501" spans="1:13" ht="12.75" x14ac:dyDescent="0.2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</row>
    <row r="502" spans="1:13" ht="12.75" x14ac:dyDescent="0.2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</row>
    <row r="503" spans="1:13" ht="12.75" x14ac:dyDescent="0.2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</row>
    <row r="504" spans="1:13" ht="12.75" x14ac:dyDescent="0.2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</row>
    <row r="505" spans="1:13" ht="12.75" x14ac:dyDescent="0.2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</row>
    <row r="506" spans="1:13" ht="12.75" x14ac:dyDescent="0.2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</row>
    <row r="507" spans="1:13" ht="12.75" x14ac:dyDescent="0.2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</row>
    <row r="508" spans="1:13" ht="12.75" x14ac:dyDescent="0.2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</row>
    <row r="509" spans="1:13" ht="12.75" x14ac:dyDescent="0.2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</row>
    <row r="510" spans="1:13" ht="12.75" x14ac:dyDescent="0.2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</row>
    <row r="511" spans="1:13" ht="12.75" x14ac:dyDescent="0.2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</row>
    <row r="512" spans="1:13" ht="12.75" x14ac:dyDescent="0.2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</row>
    <row r="513" spans="1:13" ht="12.75" x14ac:dyDescent="0.2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</row>
    <row r="514" spans="1:13" ht="12.75" x14ac:dyDescent="0.2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</row>
    <row r="515" spans="1:13" ht="12.75" x14ac:dyDescent="0.2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</row>
    <row r="516" spans="1:13" ht="12.75" x14ac:dyDescent="0.2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</row>
    <row r="517" spans="1:13" ht="12.75" x14ac:dyDescent="0.2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</row>
    <row r="518" spans="1:13" ht="12.75" x14ac:dyDescent="0.2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</row>
    <row r="519" spans="1:13" ht="12.75" x14ac:dyDescent="0.2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</row>
    <row r="520" spans="1:13" ht="12.75" x14ac:dyDescent="0.2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</row>
    <row r="521" spans="1:13" ht="12.75" x14ac:dyDescent="0.2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</row>
    <row r="522" spans="1:13" ht="12.75" x14ac:dyDescent="0.2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</row>
    <row r="523" spans="1:13" ht="12.75" x14ac:dyDescent="0.2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</row>
    <row r="524" spans="1:13" ht="12.75" x14ac:dyDescent="0.2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</row>
    <row r="525" spans="1:13" ht="12.75" x14ac:dyDescent="0.2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</row>
    <row r="526" spans="1:13" ht="12.75" x14ac:dyDescent="0.2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</row>
    <row r="527" spans="1:13" ht="12.75" x14ac:dyDescent="0.2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</row>
    <row r="528" spans="1:13" ht="12.75" x14ac:dyDescent="0.2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</row>
    <row r="529" spans="1:13" ht="12.75" x14ac:dyDescent="0.2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</row>
    <row r="530" spans="1:13" ht="12.75" x14ac:dyDescent="0.2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</row>
    <row r="531" spans="1:13" ht="12.75" x14ac:dyDescent="0.2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</row>
    <row r="532" spans="1:13" ht="12.75" x14ac:dyDescent="0.2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</row>
    <row r="533" spans="1:13" ht="12.75" x14ac:dyDescent="0.2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</row>
    <row r="534" spans="1:13" ht="12.75" x14ac:dyDescent="0.2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</row>
    <row r="535" spans="1:13" ht="12.75" x14ac:dyDescent="0.2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</row>
    <row r="536" spans="1:13" ht="12.75" x14ac:dyDescent="0.2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</row>
    <row r="537" spans="1:13" ht="12.75" x14ac:dyDescent="0.2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</row>
    <row r="538" spans="1:13" ht="12.75" x14ac:dyDescent="0.2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</row>
    <row r="539" spans="1:13" ht="12.75" x14ac:dyDescent="0.2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</row>
    <row r="540" spans="1:13" ht="12.75" x14ac:dyDescent="0.2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</row>
    <row r="541" spans="1:13" ht="12.75" x14ac:dyDescent="0.2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</row>
    <row r="542" spans="1:13" ht="12.75" x14ac:dyDescent="0.2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</row>
    <row r="543" spans="1:13" ht="12.75" x14ac:dyDescent="0.2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</row>
    <row r="544" spans="1:13" ht="12.75" x14ac:dyDescent="0.2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</row>
    <row r="545" spans="1:13" ht="12.75" x14ac:dyDescent="0.2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</row>
    <row r="546" spans="1:13" ht="12.75" x14ac:dyDescent="0.2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</row>
    <row r="547" spans="1:13" ht="12.75" x14ac:dyDescent="0.2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</row>
    <row r="548" spans="1:13" ht="12.75" x14ac:dyDescent="0.2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</row>
    <row r="549" spans="1:13" ht="12.75" x14ac:dyDescent="0.2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</row>
    <row r="550" spans="1:13" ht="12.75" x14ac:dyDescent="0.2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</row>
    <row r="551" spans="1:13" ht="12.75" x14ac:dyDescent="0.2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</row>
    <row r="552" spans="1:13" ht="12.75" x14ac:dyDescent="0.2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</row>
    <row r="553" spans="1:13" ht="12.75" x14ac:dyDescent="0.2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</row>
    <row r="554" spans="1:13" ht="12.75" x14ac:dyDescent="0.2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</row>
    <row r="555" spans="1:13" ht="12.75" x14ac:dyDescent="0.2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</row>
    <row r="556" spans="1:13" ht="12.75" x14ac:dyDescent="0.2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</row>
    <row r="557" spans="1:13" ht="12.75" x14ac:dyDescent="0.2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</row>
    <row r="558" spans="1:13" ht="12.75" x14ac:dyDescent="0.2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</row>
    <row r="559" spans="1:13" ht="12.75" x14ac:dyDescent="0.2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</row>
    <row r="560" spans="1:13" ht="12.75" x14ac:dyDescent="0.2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</row>
    <row r="561" spans="1:13" ht="12.75" x14ac:dyDescent="0.2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</row>
    <row r="562" spans="1:13" ht="12.75" x14ac:dyDescent="0.2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</row>
    <row r="563" spans="1:13" ht="12.75" x14ac:dyDescent="0.2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</row>
    <row r="564" spans="1:13" ht="12.75" x14ac:dyDescent="0.2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</row>
    <row r="565" spans="1:13" ht="12.75" x14ac:dyDescent="0.2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</row>
    <row r="566" spans="1:13" ht="12.75" x14ac:dyDescent="0.2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</row>
    <row r="567" spans="1:13" ht="12.75" x14ac:dyDescent="0.2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</row>
    <row r="568" spans="1:13" ht="12.75" x14ac:dyDescent="0.2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</row>
    <row r="569" spans="1:13" ht="12.75" x14ac:dyDescent="0.2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</row>
    <row r="570" spans="1:13" ht="12.75" x14ac:dyDescent="0.2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</row>
    <row r="571" spans="1:13" ht="12.75" x14ac:dyDescent="0.2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</row>
    <row r="572" spans="1:13" ht="12.75" x14ac:dyDescent="0.2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</row>
    <row r="573" spans="1:13" ht="12.75" x14ac:dyDescent="0.2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</row>
    <row r="574" spans="1:13" ht="12.75" x14ac:dyDescent="0.2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</row>
    <row r="575" spans="1:13" ht="12.75" x14ac:dyDescent="0.2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</row>
    <row r="576" spans="1:13" ht="12.75" x14ac:dyDescent="0.2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</row>
    <row r="577" spans="1:13" ht="12.75" x14ac:dyDescent="0.2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</row>
    <row r="578" spans="1:13" ht="12.75" x14ac:dyDescent="0.2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</row>
    <row r="579" spans="1:13" ht="12.75" x14ac:dyDescent="0.2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</row>
    <row r="580" spans="1:13" ht="12.75" x14ac:dyDescent="0.2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</row>
    <row r="581" spans="1:13" ht="12.75" x14ac:dyDescent="0.2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</row>
    <row r="582" spans="1:13" ht="12.75" x14ac:dyDescent="0.2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</row>
    <row r="583" spans="1:13" ht="12.75" x14ac:dyDescent="0.2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</row>
    <row r="584" spans="1:13" ht="12.75" x14ac:dyDescent="0.2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</row>
    <row r="585" spans="1:13" ht="12.75" x14ac:dyDescent="0.2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</row>
    <row r="586" spans="1:13" ht="12.75" x14ac:dyDescent="0.2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</row>
    <row r="587" spans="1:13" ht="12.75" x14ac:dyDescent="0.2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</row>
    <row r="588" spans="1:13" ht="12.75" x14ac:dyDescent="0.2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</row>
    <row r="589" spans="1:13" ht="12.75" x14ac:dyDescent="0.2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</row>
    <row r="590" spans="1:13" ht="12.75" x14ac:dyDescent="0.2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</row>
    <row r="591" spans="1:13" ht="12.75" x14ac:dyDescent="0.2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</row>
    <row r="592" spans="1:13" ht="12.75" x14ac:dyDescent="0.2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</row>
    <row r="593" spans="1:13" ht="12.75" x14ac:dyDescent="0.2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</row>
    <row r="594" spans="1:13" ht="12.75" x14ac:dyDescent="0.2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</row>
    <row r="595" spans="1:13" ht="12.75" x14ac:dyDescent="0.2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</row>
    <row r="596" spans="1:13" ht="12.75" x14ac:dyDescent="0.2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</row>
    <row r="597" spans="1:13" ht="12.75" x14ac:dyDescent="0.2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</row>
    <row r="598" spans="1:13" ht="12.75" x14ac:dyDescent="0.2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</row>
    <row r="599" spans="1:13" ht="12.75" x14ac:dyDescent="0.2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</row>
    <row r="600" spans="1:13" ht="12.75" x14ac:dyDescent="0.2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</row>
    <row r="601" spans="1:13" ht="12.75" x14ac:dyDescent="0.2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</row>
    <row r="602" spans="1:13" ht="12.75" x14ac:dyDescent="0.2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</row>
    <row r="603" spans="1:13" ht="12.75" x14ac:dyDescent="0.2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</row>
    <row r="604" spans="1:13" ht="12.75" x14ac:dyDescent="0.2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</row>
    <row r="605" spans="1:13" ht="12.75" x14ac:dyDescent="0.2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</row>
    <row r="606" spans="1:13" ht="12.75" x14ac:dyDescent="0.2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</row>
    <row r="607" spans="1:13" ht="12.75" x14ac:dyDescent="0.2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</row>
    <row r="608" spans="1:13" ht="12.75" x14ac:dyDescent="0.2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</row>
    <row r="609" spans="1:13" ht="12.75" x14ac:dyDescent="0.2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</row>
    <row r="610" spans="1:13" ht="12.75" x14ac:dyDescent="0.2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</row>
    <row r="611" spans="1:13" ht="12.75" x14ac:dyDescent="0.2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</row>
    <row r="612" spans="1:13" ht="12.75" x14ac:dyDescent="0.2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</row>
    <row r="613" spans="1:13" ht="12.75" x14ac:dyDescent="0.2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</row>
    <row r="614" spans="1:13" ht="12.75" x14ac:dyDescent="0.2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</row>
    <row r="615" spans="1:13" ht="12.75" x14ac:dyDescent="0.2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</row>
    <row r="616" spans="1:13" ht="12.75" x14ac:dyDescent="0.2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</row>
    <row r="617" spans="1:13" ht="12.75" x14ac:dyDescent="0.2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</row>
    <row r="618" spans="1:13" ht="12.75" x14ac:dyDescent="0.2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</row>
    <row r="619" spans="1:13" ht="12.75" x14ac:dyDescent="0.2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</row>
    <row r="620" spans="1:13" ht="12.75" x14ac:dyDescent="0.2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</row>
    <row r="621" spans="1:13" ht="12.75" x14ac:dyDescent="0.2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</row>
    <row r="622" spans="1:13" ht="12.75" x14ac:dyDescent="0.2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</row>
    <row r="623" spans="1:13" ht="12.75" x14ac:dyDescent="0.2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</row>
    <row r="624" spans="1:13" ht="12.75" x14ac:dyDescent="0.2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</row>
    <row r="625" spans="1:13" ht="12.75" x14ac:dyDescent="0.2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</row>
    <row r="626" spans="1:13" ht="12.75" x14ac:dyDescent="0.2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</row>
    <row r="627" spans="1:13" ht="12.75" x14ac:dyDescent="0.2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</row>
    <row r="628" spans="1:13" ht="12.75" x14ac:dyDescent="0.2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</row>
    <row r="629" spans="1:13" ht="12.75" x14ac:dyDescent="0.2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</row>
    <row r="630" spans="1:13" ht="12.75" x14ac:dyDescent="0.2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</row>
    <row r="631" spans="1:13" ht="12.75" x14ac:dyDescent="0.2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</row>
    <row r="632" spans="1:13" ht="12.75" x14ac:dyDescent="0.2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</row>
    <row r="633" spans="1:13" ht="12.75" x14ac:dyDescent="0.2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</row>
    <row r="634" spans="1:13" ht="12.75" x14ac:dyDescent="0.2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</row>
    <row r="635" spans="1:13" ht="12.75" x14ac:dyDescent="0.2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</row>
    <row r="636" spans="1:13" ht="12.75" x14ac:dyDescent="0.2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</row>
    <row r="637" spans="1:13" ht="12.75" x14ac:dyDescent="0.2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</row>
  </sheetData>
  <mergeCells count="14">
    <mergeCell ref="C6:J6"/>
    <mergeCell ref="A9:A11"/>
    <mergeCell ref="J9:J11"/>
    <mergeCell ref="B1:B5"/>
    <mergeCell ref="C1:J1"/>
    <mergeCell ref="C2:J2"/>
    <mergeCell ref="C3:J3"/>
    <mergeCell ref="C4:J4"/>
    <mergeCell ref="B9:B11"/>
    <mergeCell ref="C9:C11"/>
    <mergeCell ref="D9:H9"/>
    <mergeCell ref="I9:I11"/>
    <mergeCell ref="D10:E10"/>
    <mergeCell ref="F10:H10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 PENGISIAN</vt:lpstr>
      <vt:lpstr>DAFTAR HADIR</vt:lpstr>
      <vt:lpstr> BERITA ACARA</vt:lpstr>
      <vt:lpstr>LEMBAR PENILAIAN</vt:lpstr>
      <vt:lpstr>REKAPITULASI NILAI</vt:lpstr>
      <vt:lpstr>TOTAL NILAI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Erni Rita</dc:creator>
  <cp:lastModifiedBy>erni_dika</cp:lastModifiedBy>
  <dcterms:created xsi:type="dcterms:W3CDTF">2024-09-08T14:01:58Z</dcterms:created>
  <dcterms:modified xsi:type="dcterms:W3CDTF">2024-09-15T23:55:51Z</dcterms:modified>
</cp:coreProperties>
</file>