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heckCompatibility="1"/>
  <mc:AlternateContent xmlns:mc="http://schemas.openxmlformats.org/markup-compatibility/2006">
    <mc:Choice Requires="x15">
      <x15ac:absPath xmlns:x15ac="http://schemas.microsoft.com/office/spreadsheetml/2010/11/ac" url="D:\A UMJ\SISTEM GEH\GEH 2023-2024 dr Ihsanil-Dinta Semester Ganjil\Nilai GEH T.A 2023-2024\"/>
    </mc:Choice>
  </mc:AlternateContent>
  <xr:revisionPtr revIDLastSave="0" documentId="13_ncr:1_{2C9EA9C0-C824-47C2-A8AF-BE2B98E23AC5}" xr6:coauthVersionLast="45" xr6:coauthVersionMax="45" xr10:uidLastSave="{00000000-0000-0000-0000-000000000000}"/>
  <bookViews>
    <workbookView xWindow="-110" yWindow="-110" windowWidth="19420" windowHeight="10300" firstSheet="5" activeTab="9" xr2:uid="{00000000-000D-0000-FFFF-FFFF00000000}"/>
  </bookViews>
  <sheets>
    <sheet name="BKD" sheetId="46" state="hidden" r:id="rId1"/>
    <sheet name="Rekap Kuliah" sheetId="48" r:id="rId2"/>
    <sheet name="KELOMPOK " sheetId="38" r:id="rId3"/>
    <sheet name="NILAI PBL PERKELOMPOK" sheetId="21" r:id="rId4"/>
    <sheet name="NILAI PBL PERNIM" sheetId="53" r:id="rId5"/>
    <sheet name="NILAI LAPORAN" sheetId="40" r:id="rId6"/>
    <sheet name="NILAI PRAKTIKUM" sheetId="44" r:id="rId7"/>
    <sheet name="NILAI TEORI" sheetId="50" r:id="rId8"/>
    <sheet name="ALL NILAI" sheetId="51" r:id="rId9"/>
    <sheet name="ALL nilai Final" sheetId="54" r:id="rId10"/>
    <sheet name="Nilai Final" sheetId="55" r:id="rId11"/>
  </sheets>
  <definedNames>
    <definedName name="_xlnm._FilterDatabase" localSheetId="10" hidden="1">'Nilai Final'!$D$3:$D$161</definedName>
    <definedName name="_xlnm._FilterDatabase" localSheetId="5" hidden="1">'NILAI LAPORAN'!$A$3:$H$3</definedName>
    <definedName name="_xlnm._FilterDatabase" localSheetId="7" hidden="1">'NILAI TEORI'!$B$1:$DJ$1</definedName>
    <definedName name="_xlnm.Print_Area" localSheetId="0">BKD!$A$1:$T$178</definedName>
    <definedName name="_xlnm.Print_Area" localSheetId="2">'KELOMPOK '!$A$1:$R$30</definedName>
    <definedName name="_xlnm.Print_Area" localSheetId="5">'NILAI LAPORAN'!$A$1:$H$161</definedName>
    <definedName name="_xlnm.Print_Area" localSheetId="3">'NILAI PBL PERKELOMPOK'!$A$1:$T$164</definedName>
    <definedName name="_xlnm.Print_Area" localSheetId="4">'NILAI PBL PERNIM'!$A$1:$T$164</definedName>
    <definedName name="_xlnm.Print_Area" localSheetId="1">'Rekap Kuliah'!$A$1:$AE$164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54" l="1"/>
  <c r="J9" i="51"/>
  <c r="K162" i="54" l="1"/>
  <c r="K161" i="54"/>
  <c r="K160" i="54"/>
  <c r="K159" i="54"/>
  <c r="K158" i="54"/>
  <c r="K157" i="54"/>
  <c r="K156" i="54"/>
  <c r="K155" i="54"/>
  <c r="K154" i="54"/>
  <c r="K153" i="54"/>
  <c r="K152" i="54"/>
  <c r="K151" i="54"/>
  <c r="K150" i="54"/>
  <c r="K149" i="54"/>
  <c r="K148" i="54"/>
  <c r="K147" i="54"/>
  <c r="K146" i="54"/>
  <c r="K145" i="54"/>
  <c r="K144" i="54"/>
  <c r="K143" i="54"/>
  <c r="K142" i="54"/>
  <c r="K141" i="54"/>
  <c r="K140" i="54"/>
  <c r="K139" i="54"/>
  <c r="K138" i="54"/>
  <c r="K137" i="54"/>
  <c r="K136" i="54"/>
  <c r="K135" i="54"/>
  <c r="K134" i="54"/>
  <c r="K133" i="54"/>
  <c r="K132" i="54"/>
  <c r="K131" i="54"/>
  <c r="K130" i="54"/>
  <c r="K129" i="54"/>
  <c r="K128" i="54"/>
  <c r="K127" i="54"/>
  <c r="K126" i="54"/>
  <c r="K125" i="54"/>
  <c r="K124" i="54"/>
  <c r="K123" i="54"/>
  <c r="K122" i="54"/>
  <c r="K121" i="54"/>
  <c r="K120" i="54"/>
  <c r="K119" i="54"/>
  <c r="K118" i="54"/>
  <c r="K117" i="54"/>
  <c r="K116" i="54"/>
  <c r="K115" i="54"/>
  <c r="K114" i="54"/>
  <c r="K113" i="54"/>
  <c r="K112" i="54"/>
  <c r="K111" i="54"/>
  <c r="K110" i="54"/>
  <c r="K109" i="54"/>
  <c r="K108" i="54"/>
  <c r="K107" i="54"/>
  <c r="K106" i="54"/>
  <c r="K105" i="54"/>
  <c r="K104" i="54"/>
  <c r="K103" i="54"/>
  <c r="K102" i="54"/>
  <c r="K101" i="54"/>
  <c r="K100" i="54"/>
  <c r="K99" i="54"/>
  <c r="K98" i="54"/>
  <c r="K97" i="54"/>
  <c r="K96" i="54"/>
  <c r="K95" i="54"/>
  <c r="K94" i="54"/>
  <c r="K93" i="54"/>
  <c r="K92" i="54"/>
  <c r="K91" i="54"/>
  <c r="K90" i="54"/>
  <c r="K89" i="54"/>
  <c r="K88" i="54"/>
  <c r="K87" i="54"/>
  <c r="K86" i="54"/>
  <c r="K85" i="54"/>
  <c r="K84" i="54"/>
  <c r="K83" i="54"/>
  <c r="K82" i="54"/>
  <c r="K81" i="54"/>
  <c r="K80" i="54"/>
  <c r="K79" i="54"/>
  <c r="K78" i="54"/>
  <c r="K77" i="54"/>
  <c r="K76" i="54"/>
  <c r="K75" i="54"/>
  <c r="K74" i="54"/>
  <c r="K73" i="54"/>
  <c r="K72" i="54"/>
  <c r="K71" i="54"/>
  <c r="K69" i="54"/>
  <c r="K68" i="54"/>
  <c r="K67" i="54"/>
  <c r="K66" i="54"/>
  <c r="K65" i="54"/>
  <c r="K64" i="54"/>
  <c r="K63" i="54"/>
  <c r="K62" i="54"/>
  <c r="K61" i="54"/>
  <c r="K60" i="54"/>
  <c r="K59" i="54"/>
  <c r="K58" i="54"/>
  <c r="K57" i="54"/>
  <c r="K56" i="54"/>
  <c r="K55" i="54"/>
  <c r="K54" i="54"/>
  <c r="K53" i="54"/>
  <c r="K52" i="54"/>
  <c r="K51" i="54"/>
  <c r="K50" i="54"/>
  <c r="K49" i="54"/>
  <c r="K48" i="54"/>
  <c r="K47" i="54"/>
  <c r="K46" i="54"/>
  <c r="K45" i="54"/>
  <c r="K44" i="54"/>
  <c r="K43" i="54"/>
  <c r="K42" i="54"/>
  <c r="K41" i="54"/>
  <c r="K40" i="54"/>
  <c r="K39" i="54"/>
  <c r="K38" i="54"/>
  <c r="K37" i="54"/>
  <c r="K36" i="54"/>
  <c r="K35" i="54"/>
  <c r="K34" i="54"/>
  <c r="K33" i="54"/>
  <c r="K32" i="54"/>
  <c r="K31" i="54"/>
  <c r="K30" i="54"/>
  <c r="K29" i="54"/>
  <c r="K28" i="54"/>
  <c r="K27" i="54"/>
  <c r="K26" i="54"/>
  <c r="K25" i="54"/>
  <c r="K24" i="54"/>
  <c r="K23" i="54"/>
  <c r="K22" i="54"/>
  <c r="K21" i="54"/>
  <c r="K20" i="54"/>
  <c r="K19" i="54"/>
  <c r="K18" i="54"/>
  <c r="K17" i="54"/>
  <c r="K16" i="54"/>
  <c r="K15" i="54"/>
  <c r="K14" i="54"/>
  <c r="K13" i="54"/>
  <c r="K12" i="54"/>
  <c r="K11" i="54"/>
  <c r="K10" i="54"/>
  <c r="K6" i="54"/>
  <c r="K5" i="54"/>
  <c r="J13" i="55" l="1"/>
  <c r="J162" i="51" l="1"/>
  <c r="J72" i="51"/>
  <c r="J73" i="51"/>
  <c r="J74" i="51"/>
  <c r="J75" i="51"/>
  <c r="J76" i="51"/>
  <c r="J77" i="51"/>
  <c r="J78" i="51"/>
  <c r="J79" i="51"/>
  <c r="J80" i="51"/>
  <c r="J81" i="51"/>
  <c r="J82" i="51"/>
  <c r="J83" i="51"/>
  <c r="J84" i="51"/>
  <c r="J85" i="51"/>
  <c r="J86" i="51"/>
  <c r="J87" i="51"/>
  <c r="J88" i="51"/>
  <c r="J89" i="51"/>
  <c r="J90" i="51"/>
  <c r="J91" i="51"/>
  <c r="J92" i="51"/>
  <c r="J93" i="51"/>
  <c r="J94" i="51"/>
  <c r="J95" i="51"/>
  <c r="J96" i="51"/>
  <c r="J97" i="51"/>
  <c r="J98" i="51"/>
  <c r="J99" i="51"/>
  <c r="J100" i="51"/>
  <c r="J101" i="51"/>
  <c r="J102" i="51"/>
  <c r="J103" i="51"/>
  <c r="J104" i="51"/>
  <c r="J105" i="51"/>
  <c r="J106" i="51"/>
  <c r="J107" i="51"/>
  <c r="J108" i="51"/>
  <c r="J109" i="51"/>
  <c r="J110" i="51"/>
  <c r="J111" i="51"/>
  <c r="J112" i="51"/>
  <c r="J113" i="51"/>
  <c r="J114" i="51"/>
  <c r="J115" i="51"/>
  <c r="J116" i="51"/>
  <c r="J117" i="51"/>
  <c r="J118" i="51"/>
  <c r="J119" i="51"/>
  <c r="J120" i="51"/>
  <c r="J121" i="51"/>
  <c r="J122" i="51"/>
  <c r="J123" i="51"/>
  <c r="J124" i="51"/>
  <c r="J125" i="51"/>
  <c r="J126" i="51"/>
  <c r="J127" i="51"/>
  <c r="J128" i="51"/>
  <c r="J129" i="51"/>
  <c r="J130" i="51"/>
  <c r="J131" i="51"/>
  <c r="J132" i="51"/>
  <c r="J133" i="51"/>
  <c r="J134" i="51"/>
  <c r="J135" i="51"/>
  <c r="J136" i="51"/>
  <c r="J137" i="51"/>
  <c r="J138" i="51"/>
  <c r="J139" i="51"/>
  <c r="J140" i="51"/>
  <c r="J141" i="51"/>
  <c r="J142" i="51"/>
  <c r="J143" i="51"/>
  <c r="J144" i="51"/>
  <c r="J145" i="51"/>
  <c r="J146" i="51"/>
  <c r="J147" i="51"/>
  <c r="J148" i="51"/>
  <c r="J149" i="51"/>
  <c r="J150" i="51"/>
  <c r="J151" i="51"/>
  <c r="J152" i="51"/>
  <c r="J153" i="51"/>
  <c r="J154" i="51"/>
  <c r="J155" i="51"/>
  <c r="J156" i="51"/>
  <c r="J157" i="51"/>
  <c r="J158" i="51"/>
  <c r="J159" i="51"/>
  <c r="J160" i="51"/>
  <c r="J161" i="51"/>
  <c r="J71" i="51"/>
  <c r="J11" i="51"/>
  <c r="J12" i="51"/>
  <c r="J13" i="51"/>
  <c r="J14" i="51"/>
  <c r="J15" i="51"/>
  <c r="J16" i="51"/>
  <c r="J17" i="51"/>
  <c r="J18" i="51"/>
  <c r="J19" i="51"/>
  <c r="J20" i="51"/>
  <c r="J21" i="51"/>
  <c r="J22" i="51"/>
  <c r="J23" i="51"/>
  <c r="J24" i="51"/>
  <c r="J25" i="51"/>
  <c r="J26" i="51"/>
  <c r="J27" i="51"/>
  <c r="J28" i="51"/>
  <c r="J29" i="51"/>
  <c r="J30" i="51"/>
  <c r="J31" i="51"/>
  <c r="J32" i="51"/>
  <c r="J33" i="51"/>
  <c r="J34" i="51"/>
  <c r="J35" i="51"/>
  <c r="J36" i="51"/>
  <c r="J37" i="51"/>
  <c r="J38" i="51"/>
  <c r="J39" i="51"/>
  <c r="J40" i="51"/>
  <c r="J41" i="51"/>
  <c r="J42" i="51"/>
  <c r="J43" i="51"/>
  <c r="J44" i="51"/>
  <c r="J45" i="51"/>
  <c r="J46" i="51"/>
  <c r="J47" i="51"/>
  <c r="J48" i="51"/>
  <c r="J49" i="51"/>
  <c r="J50" i="51"/>
  <c r="J51" i="51"/>
  <c r="J52" i="51"/>
  <c r="J53" i="51"/>
  <c r="J54" i="51"/>
  <c r="J55" i="51"/>
  <c r="J56" i="51"/>
  <c r="J57" i="51"/>
  <c r="J58" i="51"/>
  <c r="J59" i="51"/>
  <c r="J60" i="51"/>
  <c r="J61" i="51"/>
  <c r="J62" i="51"/>
  <c r="J63" i="51"/>
  <c r="J64" i="51"/>
  <c r="J65" i="51"/>
  <c r="J66" i="51"/>
  <c r="J67" i="51"/>
  <c r="J68" i="51"/>
  <c r="J69" i="51"/>
  <c r="J10" i="51"/>
  <c r="J6" i="51"/>
  <c r="J5" i="51"/>
  <c r="L10" i="44"/>
  <c r="L11" i="44"/>
  <c r="L12" i="44"/>
  <c r="L13" i="44"/>
  <c r="L14" i="44"/>
  <c r="L15" i="44"/>
  <c r="L16" i="44"/>
  <c r="L17" i="44"/>
  <c r="L18" i="44"/>
  <c r="L19" i="44"/>
  <c r="L20" i="44"/>
  <c r="L21" i="44"/>
  <c r="L22" i="44"/>
  <c r="L23" i="44"/>
  <c r="L24" i="44"/>
  <c r="L25" i="44"/>
  <c r="L26" i="44"/>
  <c r="L27" i="44"/>
  <c r="L28" i="44"/>
  <c r="L29" i="44"/>
  <c r="L30" i="44"/>
  <c r="L31" i="44"/>
  <c r="L32" i="44"/>
  <c r="L33" i="44"/>
  <c r="L34" i="44"/>
  <c r="L35" i="44"/>
  <c r="L36" i="44"/>
  <c r="L37" i="44"/>
  <c r="L38" i="44"/>
  <c r="L39" i="44"/>
  <c r="L40" i="44"/>
  <c r="L41" i="44"/>
  <c r="L42" i="44"/>
  <c r="L43" i="44"/>
  <c r="L44" i="44"/>
  <c r="L45" i="44"/>
  <c r="L46" i="44"/>
  <c r="L47" i="44"/>
  <c r="L48" i="44"/>
  <c r="L49" i="44"/>
  <c r="L50" i="44"/>
  <c r="L51" i="44"/>
  <c r="L52" i="44"/>
  <c r="L53" i="44"/>
  <c r="L54" i="44"/>
  <c r="L55" i="44"/>
  <c r="L56" i="44"/>
  <c r="L57" i="44"/>
  <c r="L58" i="44"/>
  <c r="L59" i="44"/>
  <c r="L60" i="44"/>
  <c r="L61" i="44"/>
  <c r="L62" i="44"/>
  <c r="L63" i="44"/>
  <c r="L64" i="44"/>
  <c r="L65" i="44"/>
  <c r="L66" i="44"/>
  <c r="L67" i="44"/>
  <c r="L68" i="44"/>
  <c r="L69" i="44"/>
  <c r="L6" i="44"/>
  <c r="L5" i="44"/>
  <c r="S154" i="53"/>
  <c r="Q154" i="53"/>
  <c r="O154" i="53"/>
  <c r="M154" i="53"/>
  <c r="K154" i="53"/>
  <c r="I154" i="53"/>
  <c r="G154" i="53"/>
  <c r="E154" i="53"/>
  <c r="T154" i="53" s="1"/>
  <c r="S129" i="53"/>
  <c r="Q129" i="53"/>
  <c r="O129" i="53"/>
  <c r="M129" i="53"/>
  <c r="K129" i="53"/>
  <c r="I129" i="53"/>
  <c r="G129" i="53"/>
  <c r="E129" i="53"/>
  <c r="S127" i="53"/>
  <c r="Q127" i="53"/>
  <c r="O127" i="53"/>
  <c r="M127" i="53"/>
  <c r="K127" i="53"/>
  <c r="I127" i="53"/>
  <c r="G127" i="53"/>
  <c r="E127" i="53"/>
  <c r="T127" i="53" s="1"/>
  <c r="S106" i="53"/>
  <c r="Q106" i="53"/>
  <c r="O106" i="53"/>
  <c r="M106" i="53"/>
  <c r="K106" i="53"/>
  <c r="I106" i="53"/>
  <c r="G106" i="53"/>
  <c r="E106" i="53"/>
  <c r="S93" i="53"/>
  <c r="Q93" i="53"/>
  <c r="O93" i="53"/>
  <c r="M93" i="53"/>
  <c r="K93" i="53"/>
  <c r="I93" i="53"/>
  <c r="G93" i="53"/>
  <c r="E93" i="53"/>
  <c r="S87" i="53"/>
  <c r="Q87" i="53"/>
  <c r="O87" i="53"/>
  <c r="M87" i="53"/>
  <c r="K87" i="53"/>
  <c r="I87" i="53"/>
  <c r="G87" i="53"/>
  <c r="E87" i="53"/>
  <c r="T87" i="53" s="1"/>
  <c r="S63" i="53"/>
  <c r="Q63" i="53"/>
  <c r="O63" i="53"/>
  <c r="M63" i="53"/>
  <c r="K63" i="53"/>
  <c r="I63" i="53"/>
  <c r="G63" i="53"/>
  <c r="E63" i="53"/>
  <c r="T63" i="53" s="1"/>
  <c r="S46" i="53"/>
  <c r="Q46" i="53"/>
  <c r="O46" i="53"/>
  <c r="M46" i="53"/>
  <c r="K46" i="53"/>
  <c r="I46" i="53"/>
  <c r="G46" i="53"/>
  <c r="E46" i="53"/>
  <c r="S28" i="53"/>
  <c r="Q28" i="53"/>
  <c r="O28" i="53"/>
  <c r="M28" i="53"/>
  <c r="K28" i="53"/>
  <c r="I28" i="53"/>
  <c r="G28" i="53"/>
  <c r="E28" i="53"/>
  <c r="T28" i="53" s="1"/>
  <c r="S20" i="53"/>
  <c r="Q20" i="53"/>
  <c r="O20" i="53"/>
  <c r="M20" i="53"/>
  <c r="K20" i="53"/>
  <c r="I20" i="53"/>
  <c r="G20" i="53"/>
  <c r="E20" i="53"/>
  <c r="T20" i="53" s="1"/>
  <c r="S13" i="53"/>
  <c r="Q13" i="53"/>
  <c r="O13" i="53"/>
  <c r="M13" i="53"/>
  <c r="K13" i="53"/>
  <c r="I13" i="53"/>
  <c r="G13" i="53"/>
  <c r="E13" i="53"/>
  <c r="S153" i="53"/>
  <c r="Q153" i="53"/>
  <c r="O153" i="53"/>
  <c r="M153" i="53"/>
  <c r="K153" i="53"/>
  <c r="I153" i="53"/>
  <c r="G153" i="53"/>
  <c r="E153" i="53"/>
  <c r="S126" i="53"/>
  <c r="Q126" i="53"/>
  <c r="O126" i="53"/>
  <c r="M126" i="53"/>
  <c r="K126" i="53"/>
  <c r="I126" i="53"/>
  <c r="G126" i="53"/>
  <c r="E126" i="53"/>
  <c r="T126" i="53" s="1"/>
  <c r="S122" i="53"/>
  <c r="Q122" i="53"/>
  <c r="O122" i="53"/>
  <c r="M122" i="53"/>
  <c r="K122" i="53"/>
  <c r="I122" i="53"/>
  <c r="G122" i="53"/>
  <c r="E122" i="53"/>
  <c r="S105" i="53"/>
  <c r="Q105" i="53"/>
  <c r="O105" i="53"/>
  <c r="M105" i="53"/>
  <c r="K105" i="53"/>
  <c r="I105" i="53"/>
  <c r="G105" i="53"/>
  <c r="E105" i="53"/>
  <c r="T105" i="53" s="1"/>
  <c r="S86" i="53"/>
  <c r="Q86" i="53"/>
  <c r="O86" i="53"/>
  <c r="M86" i="53"/>
  <c r="K86" i="53"/>
  <c r="I86" i="53"/>
  <c r="G86" i="53"/>
  <c r="E86" i="53"/>
  <c r="S85" i="53"/>
  <c r="Q85" i="53"/>
  <c r="O85" i="53"/>
  <c r="M85" i="53"/>
  <c r="K85" i="53"/>
  <c r="I85" i="53"/>
  <c r="G85" i="53"/>
  <c r="E85" i="53"/>
  <c r="S64" i="53"/>
  <c r="Q64" i="53"/>
  <c r="O64" i="53"/>
  <c r="M64" i="53"/>
  <c r="K64" i="53"/>
  <c r="I64" i="53"/>
  <c r="G64" i="53"/>
  <c r="E64" i="53"/>
  <c r="T64" i="53" s="1"/>
  <c r="S47" i="53"/>
  <c r="Q47" i="53"/>
  <c r="O47" i="53"/>
  <c r="M47" i="53"/>
  <c r="K47" i="53"/>
  <c r="I47" i="53"/>
  <c r="G47" i="53"/>
  <c r="E47" i="53"/>
  <c r="T47" i="53" s="1"/>
  <c r="S30" i="53"/>
  <c r="Q30" i="53"/>
  <c r="O30" i="53"/>
  <c r="M30" i="53"/>
  <c r="K30" i="53"/>
  <c r="I30" i="53"/>
  <c r="G30" i="53"/>
  <c r="E30" i="53"/>
  <c r="S21" i="53"/>
  <c r="Q21" i="53"/>
  <c r="O21" i="53"/>
  <c r="M21" i="53"/>
  <c r="K21" i="53"/>
  <c r="I21" i="53"/>
  <c r="G21" i="53"/>
  <c r="E21" i="53"/>
  <c r="T21" i="53" s="1"/>
  <c r="S14" i="53"/>
  <c r="Q14" i="53"/>
  <c r="O14" i="53"/>
  <c r="M14" i="53"/>
  <c r="K14" i="53"/>
  <c r="I14" i="53"/>
  <c r="G14" i="53"/>
  <c r="E14" i="53"/>
  <c r="T14" i="53" s="1"/>
  <c r="S152" i="53"/>
  <c r="Q152" i="53"/>
  <c r="O152" i="53"/>
  <c r="M152" i="53"/>
  <c r="K152" i="53"/>
  <c r="I152" i="53"/>
  <c r="G152" i="53"/>
  <c r="E152" i="53"/>
  <c r="S125" i="53"/>
  <c r="Q125" i="53"/>
  <c r="O125" i="53"/>
  <c r="M125" i="53"/>
  <c r="K125" i="53"/>
  <c r="I125" i="53"/>
  <c r="G125" i="53"/>
  <c r="E125" i="53"/>
  <c r="S120" i="53"/>
  <c r="Q120" i="53"/>
  <c r="O120" i="53"/>
  <c r="M120" i="53"/>
  <c r="K120" i="53"/>
  <c r="I120" i="53"/>
  <c r="G120" i="53"/>
  <c r="E120" i="53"/>
  <c r="T120" i="53" s="1"/>
  <c r="S102" i="53"/>
  <c r="Q102" i="53"/>
  <c r="O102" i="53"/>
  <c r="M102" i="53"/>
  <c r="K102" i="53"/>
  <c r="I102" i="53"/>
  <c r="G102" i="53"/>
  <c r="E102" i="53"/>
  <c r="S84" i="53"/>
  <c r="Q84" i="53"/>
  <c r="O84" i="53"/>
  <c r="M84" i="53"/>
  <c r="K84" i="53"/>
  <c r="I84" i="53"/>
  <c r="G84" i="53"/>
  <c r="E84" i="53"/>
  <c r="T84" i="53" s="1"/>
  <c r="S76" i="53"/>
  <c r="Q76" i="53"/>
  <c r="O76" i="53"/>
  <c r="M76" i="53"/>
  <c r="K76" i="53"/>
  <c r="I76" i="53"/>
  <c r="G76" i="53"/>
  <c r="E76" i="53"/>
  <c r="S65" i="53"/>
  <c r="Q65" i="53"/>
  <c r="O65" i="53"/>
  <c r="M65" i="53"/>
  <c r="K65" i="53"/>
  <c r="I65" i="53"/>
  <c r="G65" i="53"/>
  <c r="E65" i="53"/>
  <c r="S48" i="53"/>
  <c r="Q48" i="53"/>
  <c r="O48" i="53"/>
  <c r="M48" i="53"/>
  <c r="K48" i="53"/>
  <c r="I48" i="53"/>
  <c r="G48" i="53"/>
  <c r="E48" i="53"/>
  <c r="T48" i="53" s="1"/>
  <c r="S32" i="53"/>
  <c r="Q32" i="53"/>
  <c r="O32" i="53"/>
  <c r="M32" i="53"/>
  <c r="K32" i="53"/>
  <c r="I32" i="53"/>
  <c r="G32" i="53"/>
  <c r="E32" i="53"/>
  <c r="T32" i="53" s="1"/>
  <c r="S23" i="53"/>
  <c r="Q23" i="53"/>
  <c r="O23" i="53"/>
  <c r="M23" i="53"/>
  <c r="K23" i="53"/>
  <c r="I23" i="53"/>
  <c r="G23" i="53"/>
  <c r="E23" i="53"/>
  <c r="S15" i="53"/>
  <c r="Q15" i="53"/>
  <c r="O15" i="53"/>
  <c r="M15" i="53"/>
  <c r="K15" i="53"/>
  <c r="I15" i="53"/>
  <c r="G15" i="53"/>
  <c r="E15" i="53"/>
  <c r="T15" i="53" s="1"/>
  <c r="S151" i="53"/>
  <c r="Q151" i="53"/>
  <c r="O151" i="53"/>
  <c r="M151" i="53"/>
  <c r="K151" i="53"/>
  <c r="I151" i="53"/>
  <c r="G151" i="53"/>
  <c r="E151" i="53"/>
  <c r="T151" i="53" s="1"/>
  <c r="S124" i="53"/>
  <c r="Q124" i="53"/>
  <c r="O124" i="53"/>
  <c r="M124" i="53"/>
  <c r="K124" i="53"/>
  <c r="I124" i="53"/>
  <c r="G124" i="53"/>
  <c r="E124" i="53"/>
  <c r="S119" i="53"/>
  <c r="Q119" i="53"/>
  <c r="O119" i="53"/>
  <c r="M119" i="53"/>
  <c r="K119" i="53"/>
  <c r="I119" i="53"/>
  <c r="G119" i="53"/>
  <c r="E119" i="53"/>
  <c r="S101" i="53"/>
  <c r="Q101" i="53"/>
  <c r="O101" i="53"/>
  <c r="M101" i="53"/>
  <c r="K101" i="53"/>
  <c r="I101" i="53"/>
  <c r="G101" i="53"/>
  <c r="E101" i="53"/>
  <c r="T101" i="53" s="1"/>
  <c r="S83" i="53"/>
  <c r="Q83" i="53"/>
  <c r="O83" i="53"/>
  <c r="M83" i="53"/>
  <c r="K83" i="53"/>
  <c r="I83" i="53"/>
  <c r="G83" i="53"/>
  <c r="E83" i="53"/>
  <c r="S73" i="53"/>
  <c r="Q73" i="53"/>
  <c r="O73" i="53"/>
  <c r="M73" i="53"/>
  <c r="K73" i="53"/>
  <c r="I73" i="53"/>
  <c r="G73" i="53"/>
  <c r="E73" i="53"/>
  <c r="T73" i="53" s="1"/>
  <c r="S69" i="53"/>
  <c r="Q69" i="53"/>
  <c r="O69" i="53"/>
  <c r="M69" i="53"/>
  <c r="K69" i="53"/>
  <c r="I69" i="53"/>
  <c r="G69" i="53"/>
  <c r="E69" i="53"/>
  <c r="S49" i="53"/>
  <c r="Q49" i="53"/>
  <c r="O49" i="53"/>
  <c r="M49" i="53"/>
  <c r="K49" i="53"/>
  <c r="I49" i="53"/>
  <c r="G49" i="53"/>
  <c r="E49" i="53"/>
  <c r="S33" i="53"/>
  <c r="Q33" i="53"/>
  <c r="O33" i="53"/>
  <c r="M33" i="53"/>
  <c r="K33" i="53"/>
  <c r="I33" i="53"/>
  <c r="G33" i="53"/>
  <c r="E33" i="53"/>
  <c r="T33" i="53" s="1"/>
  <c r="S29" i="53"/>
  <c r="Q29" i="53"/>
  <c r="O29" i="53"/>
  <c r="M29" i="53"/>
  <c r="K29" i="53"/>
  <c r="I29" i="53"/>
  <c r="G29" i="53"/>
  <c r="E29" i="53"/>
  <c r="T29" i="53" s="1"/>
  <c r="S16" i="53"/>
  <c r="Q16" i="53"/>
  <c r="O16" i="53"/>
  <c r="M16" i="53"/>
  <c r="K16" i="53"/>
  <c r="I16" i="53"/>
  <c r="G16" i="53"/>
  <c r="E16" i="53"/>
  <c r="S145" i="53"/>
  <c r="Q145" i="53"/>
  <c r="O145" i="53"/>
  <c r="M145" i="53"/>
  <c r="K145" i="53"/>
  <c r="I145" i="53"/>
  <c r="G145" i="53"/>
  <c r="E145" i="53"/>
  <c r="T145" i="53" s="1"/>
  <c r="S123" i="53"/>
  <c r="Q123" i="53"/>
  <c r="O123" i="53"/>
  <c r="M123" i="53"/>
  <c r="K123" i="53"/>
  <c r="I123" i="53"/>
  <c r="G123" i="53"/>
  <c r="E123" i="53"/>
  <c r="T123" i="53" s="1"/>
  <c r="S118" i="53"/>
  <c r="Q118" i="53"/>
  <c r="O118" i="53"/>
  <c r="M118" i="53"/>
  <c r="K118" i="53"/>
  <c r="I118" i="53"/>
  <c r="G118" i="53"/>
  <c r="E118" i="53"/>
  <c r="S99" i="53"/>
  <c r="Q99" i="53"/>
  <c r="O99" i="53"/>
  <c r="M99" i="53"/>
  <c r="K99" i="53"/>
  <c r="I99" i="53"/>
  <c r="G99" i="53"/>
  <c r="E99" i="53"/>
  <c r="S82" i="53"/>
  <c r="Q82" i="53"/>
  <c r="O82" i="53"/>
  <c r="M82" i="53"/>
  <c r="K82" i="53"/>
  <c r="I82" i="53"/>
  <c r="G82" i="53"/>
  <c r="E82" i="53"/>
  <c r="T82" i="53" s="1"/>
  <c r="S71" i="53"/>
  <c r="Q71" i="53"/>
  <c r="O71" i="53"/>
  <c r="M71" i="53"/>
  <c r="K71" i="53"/>
  <c r="I71" i="53"/>
  <c r="G71" i="53"/>
  <c r="E71" i="53"/>
  <c r="S70" i="53"/>
  <c r="Q70" i="53"/>
  <c r="O70" i="53"/>
  <c r="M70" i="53"/>
  <c r="K70" i="53"/>
  <c r="I70" i="53"/>
  <c r="G70" i="53"/>
  <c r="E70" i="53"/>
  <c r="T70" i="53" s="1"/>
  <c r="S50" i="53"/>
  <c r="Q50" i="53"/>
  <c r="O50" i="53"/>
  <c r="M50" i="53"/>
  <c r="K50" i="53"/>
  <c r="I50" i="53"/>
  <c r="G50" i="53"/>
  <c r="E50" i="53"/>
  <c r="S35" i="53"/>
  <c r="Q35" i="53"/>
  <c r="O35" i="53"/>
  <c r="M35" i="53"/>
  <c r="K35" i="53"/>
  <c r="I35" i="53"/>
  <c r="G35" i="53"/>
  <c r="E35" i="53"/>
  <c r="S31" i="53"/>
  <c r="Q31" i="53"/>
  <c r="O31" i="53"/>
  <c r="M31" i="53"/>
  <c r="K31" i="53"/>
  <c r="I31" i="53"/>
  <c r="G31" i="53"/>
  <c r="E31" i="53"/>
  <c r="T31" i="53" s="1"/>
  <c r="S17" i="53"/>
  <c r="Q17" i="53"/>
  <c r="O17" i="53"/>
  <c r="M17" i="53"/>
  <c r="K17" i="53"/>
  <c r="I17" i="53"/>
  <c r="G17" i="53"/>
  <c r="E17" i="53"/>
  <c r="T17" i="53" s="1"/>
  <c r="S163" i="53"/>
  <c r="Q163" i="53"/>
  <c r="O163" i="53"/>
  <c r="M163" i="53"/>
  <c r="K163" i="53"/>
  <c r="I163" i="53"/>
  <c r="G163" i="53"/>
  <c r="E163" i="53"/>
  <c r="S148" i="53"/>
  <c r="Q148" i="53"/>
  <c r="O148" i="53"/>
  <c r="M148" i="53"/>
  <c r="K148" i="53"/>
  <c r="I148" i="53"/>
  <c r="G148" i="53"/>
  <c r="E148" i="53"/>
  <c r="T148" i="53" s="1"/>
  <c r="S142" i="53"/>
  <c r="Q142" i="53"/>
  <c r="O142" i="53"/>
  <c r="M142" i="53"/>
  <c r="K142" i="53"/>
  <c r="I142" i="53"/>
  <c r="G142" i="53"/>
  <c r="E142" i="53"/>
  <c r="T142" i="53" s="1"/>
  <c r="S138" i="53"/>
  <c r="Q138" i="53"/>
  <c r="O138" i="53"/>
  <c r="M138" i="53"/>
  <c r="K138" i="53"/>
  <c r="I138" i="53"/>
  <c r="G138" i="53"/>
  <c r="E138" i="53"/>
  <c r="S132" i="53"/>
  <c r="Q132" i="53"/>
  <c r="O132" i="53"/>
  <c r="M132" i="53"/>
  <c r="K132" i="53"/>
  <c r="I132" i="53"/>
  <c r="G132" i="53"/>
  <c r="E132" i="53"/>
  <c r="S131" i="53"/>
  <c r="Q131" i="53"/>
  <c r="O131" i="53"/>
  <c r="M131" i="53"/>
  <c r="K131" i="53"/>
  <c r="I131" i="53"/>
  <c r="G131" i="53"/>
  <c r="E131" i="53"/>
  <c r="T131" i="53" s="1"/>
  <c r="S117" i="53"/>
  <c r="Q117" i="53"/>
  <c r="O117" i="53"/>
  <c r="M117" i="53"/>
  <c r="K117" i="53"/>
  <c r="I117" i="53"/>
  <c r="G117" i="53"/>
  <c r="E117" i="53"/>
  <c r="S97" i="53"/>
  <c r="Q97" i="53"/>
  <c r="O97" i="53"/>
  <c r="M97" i="53"/>
  <c r="K97" i="53"/>
  <c r="I97" i="53"/>
  <c r="G97" i="53"/>
  <c r="E97" i="53"/>
  <c r="T97" i="53" s="1"/>
  <c r="S68" i="53"/>
  <c r="Q68" i="53"/>
  <c r="O68" i="53"/>
  <c r="M68" i="53"/>
  <c r="K68" i="53"/>
  <c r="I68" i="53"/>
  <c r="G68" i="53"/>
  <c r="E68" i="53"/>
  <c r="S51" i="53"/>
  <c r="Q51" i="53"/>
  <c r="O51" i="53"/>
  <c r="M51" i="53"/>
  <c r="K51" i="53"/>
  <c r="I51" i="53"/>
  <c r="G51" i="53"/>
  <c r="E51" i="53"/>
  <c r="S36" i="53"/>
  <c r="Q36" i="53"/>
  <c r="O36" i="53"/>
  <c r="M36" i="53"/>
  <c r="K36" i="53"/>
  <c r="I36" i="53"/>
  <c r="G36" i="53"/>
  <c r="E36" i="53"/>
  <c r="T36" i="53" s="1"/>
  <c r="S164" i="53"/>
  <c r="Q164" i="53"/>
  <c r="O164" i="53"/>
  <c r="M164" i="53"/>
  <c r="K164" i="53"/>
  <c r="I164" i="53"/>
  <c r="G164" i="53"/>
  <c r="E164" i="53"/>
  <c r="T164" i="53" s="1"/>
  <c r="S141" i="53"/>
  <c r="Q141" i="53"/>
  <c r="O141" i="53"/>
  <c r="M141" i="53"/>
  <c r="K141" i="53"/>
  <c r="I141" i="53"/>
  <c r="G141" i="53"/>
  <c r="E141" i="53"/>
  <c r="S121" i="53"/>
  <c r="Q121" i="53"/>
  <c r="O121" i="53"/>
  <c r="M121" i="53"/>
  <c r="K121" i="53"/>
  <c r="I121" i="53"/>
  <c r="G121" i="53"/>
  <c r="E121" i="53"/>
  <c r="T121" i="53" s="1"/>
  <c r="S116" i="53"/>
  <c r="Q116" i="53"/>
  <c r="O116" i="53"/>
  <c r="M116" i="53"/>
  <c r="K116" i="53"/>
  <c r="I116" i="53"/>
  <c r="G116" i="53"/>
  <c r="E116" i="53"/>
  <c r="T116" i="53" s="1"/>
  <c r="S96" i="53"/>
  <c r="Q96" i="53"/>
  <c r="O96" i="53"/>
  <c r="M96" i="53"/>
  <c r="K96" i="53"/>
  <c r="I96" i="53"/>
  <c r="G96" i="53"/>
  <c r="E96" i="53"/>
  <c r="S81" i="53"/>
  <c r="Q81" i="53"/>
  <c r="O81" i="53"/>
  <c r="M81" i="53"/>
  <c r="K81" i="53"/>
  <c r="I81" i="53"/>
  <c r="G81" i="53"/>
  <c r="E81" i="53"/>
  <c r="S72" i="53"/>
  <c r="Q72" i="53"/>
  <c r="O72" i="53"/>
  <c r="M72" i="53"/>
  <c r="K72" i="53"/>
  <c r="I72" i="53"/>
  <c r="G72" i="53"/>
  <c r="E72" i="53"/>
  <c r="T72" i="53" s="1"/>
  <c r="S67" i="53"/>
  <c r="Q67" i="53"/>
  <c r="O67" i="53"/>
  <c r="M67" i="53"/>
  <c r="K67" i="53"/>
  <c r="I67" i="53"/>
  <c r="G67" i="53"/>
  <c r="E67" i="53"/>
  <c r="S52" i="53"/>
  <c r="Q52" i="53"/>
  <c r="O52" i="53"/>
  <c r="M52" i="53"/>
  <c r="K52" i="53"/>
  <c r="I52" i="53"/>
  <c r="G52" i="53"/>
  <c r="E52" i="53"/>
  <c r="T52" i="53" s="1"/>
  <c r="S19" i="53"/>
  <c r="Q19" i="53"/>
  <c r="O19" i="53"/>
  <c r="M19" i="53"/>
  <c r="K19" i="53"/>
  <c r="I19" i="53"/>
  <c r="G19" i="53"/>
  <c r="E19" i="53"/>
  <c r="S37" i="53"/>
  <c r="Q37" i="53"/>
  <c r="O37" i="53"/>
  <c r="M37" i="53"/>
  <c r="K37" i="53"/>
  <c r="I37" i="53"/>
  <c r="G37" i="53"/>
  <c r="E37" i="53"/>
  <c r="S162" i="53"/>
  <c r="Q162" i="53"/>
  <c r="O162" i="53"/>
  <c r="M162" i="53"/>
  <c r="K162" i="53"/>
  <c r="I162" i="53"/>
  <c r="G162" i="53"/>
  <c r="E162" i="53"/>
  <c r="T162" i="53" s="1"/>
  <c r="S140" i="53"/>
  <c r="Q140" i="53"/>
  <c r="O140" i="53"/>
  <c r="M140" i="53"/>
  <c r="K140" i="53"/>
  <c r="I140" i="53"/>
  <c r="G140" i="53"/>
  <c r="E140" i="53"/>
  <c r="T140" i="53" s="1"/>
  <c r="S115" i="53"/>
  <c r="Q115" i="53"/>
  <c r="O115" i="53"/>
  <c r="M115" i="53"/>
  <c r="K115" i="53"/>
  <c r="I115" i="53"/>
  <c r="G115" i="53"/>
  <c r="E115" i="53"/>
  <c r="S108" i="53"/>
  <c r="Q108" i="53"/>
  <c r="O108" i="53"/>
  <c r="M108" i="53"/>
  <c r="K108" i="53"/>
  <c r="I108" i="53"/>
  <c r="G108" i="53"/>
  <c r="E108" i="53"/>
  <c r="T108" i="53" s="1"/>
  <c r="S95" i="53"/>
  <c r="Q95" i="53"/>
  <c r="O95" i="53"/>
  <c r="M95" i="53"/>
  <c r="K95" i="53"/>
  <c r="I95" i="53"/>
  <c r="G95" i="53"/>
  <c r="E95" i="53"/>
  <c r="T95" i="53" s="1"/>
  <c r="S80" i="53"/>
  <c r="Q80" i="53"/>
  <c r="O80" i="53"/>
  <c r="M80" i="53"/>
  <c r="K80" i="53"/>
  <c r="I80" i="53"/>
  <c r="G80" i="53"/>
  <c r="E80" i="53"/>
  <c r="S66" i="53"/>
  <c r="Q66" i="53"/>
  <c r="O66" i="53"/>
  <c r="M66" i="53"/>
  <c r="K66" i="53"/>
  <c r="I66" i="53"/>
  <c r="G66" i="53"/>
  <c r="E66" i="53"/>
  <c r="S60" i="53"/>
  <c r="Q60" i="53"/>
  <c r="O60" i="53"/>
  <c r="M60" i="53"/>
  <c r="K60" i="53"/>
  <c r="I60" i="53"/>
  <c r="G60" i="53"/>
  <c r="E60" i="53"/>
  <c r="T60" i="53" s="1"/>
  <c r="S45" i="53"/>
  <c r="Q45" i="53"/>
  <c r="O45" i="53"/>
  <c r="M45" i="53"/>
  <c r="K45" i="53"/>
  <c r="I45" i="53"/>
  <c r="G45" i="53"/>
  <c r="E45" i="53"/>
  <c r="S27" i="53"/>
  <c r="Q27" i="53"/>
  <c r="O27" i="53"/>
  <c r="M27" i="53"/>
  <c r="K27" i="53"/>
  <c r="I27" i="53"/>
  <c r="G27" i="53"/>
  <c r="E27" i="53"/>
  <c r="T27" i="53" s="1"/>
  <c r="S12" i="53"/>
  <c r="Q12" i="53"/>
  <c r="O12" i="53"/>
  <c r="M12" i="53"/>
  <c r="K12" i="53"/>
  <c r="I12" i="53"/>
  <c r="G12" i="53"/>
  <c r="E12" i="53"/>
  <c r="S161" i="53"/>
  <c r="Q161" i="53"/>
  <c r="O161" i="53"/>
  <c r="M161" i="53"/>
  <c r="K161" i="53"/>
  <c r="I161" i="53"/>
  <c r="G161" i="53"/>
  <c r="E161" i="53"/>
  <c r="S158" i="53"/>
  <c r="Q158" i="53"/>
  <c r="O158" i="53"/>
  <c r="M158" i="53"/>
  <c r="K158" i="53"/>
  <c r="I158" i="53"/>
  <c r="G158" i="53"/>
  <c r="E158" i="53"/>
  <c r="T158" i="53" s="1"/>
  <c r="S139" i="53"/>
  <c r="Q139" i="53"/>
  <c r="O139" i="53"/>
  <c r="M139" i="53"/>
  <c r="K139" i="53"/>
  <c r="I139" i="53"/>
  <c r="G139" i="53"/>
  <c r="E139" i="53"/>
  <c r="T139" i="53" s="1"/>
  <c r="S114" i="53"/>
  <c r="Q114" i="53"/>
  <c r="O114" i="53"/>
  <c r="M114" i="53"/>
  <c r="K114" i="53"/>
  <c r="I114" i="53"/>
  <c r="G114" i="53"/>
  <c r="E114" i="53"/>
  <c r="S107" i="53"/>
  <c r="Q107" i="53"/>
  <c r="O107" i="53"/>
  <c r="M107" i="53"/>
  <c r="K107" i="53"/>
  <c r="I107" i="53"/>
  <c r="G107" i="53"/>
  <c r="E107" i="53"/>
  <c r="T107" i="53" s="1"/>
  <c r="S94" i="53"/>
  <c r="Q94" i="53"/>
  <c r="O94" i="53"/>
  <c r="M94" i="53"/>
  <c r="K94" i="53"/>
  <c r="I94" i="53"/>
  <c r="G94" i="53"/>
  <c r="E94" i="53"/>
  <c r="T94" i="53" s="1"/>
  <c r="S79" i="53"/>
  <c r="Q79" i="53"/>
  <c r="O79" i="53"/>
  <c r="M79" i="53"/>
  <c r="K79" i="53"/>
  <c r="I79" i="53"/>
  <c r="G79" i="53"/>
  <c r="E79" i="53"/>
  <c r="S62" i="53"/>
  <c r="Q62" i="53"/>
  <c r="O62" i="53"/>
  <c r="M62" i="53"/>
  <c r="K62" i="53"/>
  <c r="I62" i="53"/>
  <c r="G62" i="53"/>
  <c r="E62" i="53"/>
  <c r="S59" i="53"/>
  <c r="Q59" i="53"/>
  <c r="O59" i="53"/>
  <c r="M59" i="53"/>
  <c r="K59" i="53"/>
  <c r="I59" i="53"/>
  <c r="G59" i="53"/>
  <c r="E59" i="53"/>
  <c r="T59" i="53" s="1"/>
  <c r="S44" i="53"/>
  <c r="Q44" i="53"/>
  <c r="O44" i="53"/>
  <c r="M44" i="53"/>
  <c r="K44" i="53"/>
  <c r="I44" i="53"/>
  <c r="G44" i="53"/>
  <c r="E44" i="53"/>
  <c r="S26" i="53"/>
  <c r="Q26" i="53"/>
  <c r="O26" i="53"/>
  <c r="M26" i="53"/>
  <c r="K26" i="53"/>
  <c r="I26" i="53"/>
  <c r="G26" i="53"/>
  <c r="E26" i="53"/>
  <c r="T26" i="53" s="1"/>
  <c r="S11" i="53"/>
  <c r="Q11" i="53"/>
  <c r="O11" i="53"/>
  <c r="M11" i="53"/>
  <c r="K11" i="53"/>
  <c r="I11" i="53"/>
  <c r="G11" i="53"/>
  <c r="E11" i="53"/>
  <c r="S160" i="53"/>
  <c r="Q160" i="53"/>
  <c r="O160" i="53"/>
  <c r="M160" i="53"/>
  <c r="K160" i="53"/>
  <c r="I160" i="53"/>
  <c r="G160" i="53"/>
  <c r="E160" i="53"/>
  <c r="S150" i="53"/>
  <c r="Q150" i="53"/>
  <c r="O150" i="53"/>
  <c r="M150" i="53"/>
  <c r="K150" i="53"/>
  <c r="I150" i="53"/>
  <c r="G150" i="53"/>
  <c r="E150" i="53"/>
  <c r="T150" i="53" s="1"/>
  <c r="S137" i="53"/>
  <c r="Q137" i="53"/>
  <c r="O137" i="53"/>
  <c r="M137" i="53"/>
  <c r="K137" i="53"/>
  <c r="I137" i="53"/>
  <c r="G137" i="53"/>
  <c r="E137" i="53"/>
  <c r="T137" i="53" s="1"/>
  <c r="S113" i="53"/>
  <c r="Q113" i="53"/>
  <c r="O113" i="53"/>
  <c r="M113" i="53"/>
  <c r="K113" i="53"/>
  <c r="I113" i="53"/>
  <c r="G113" i="53"/>
  <c r="E113" i="53"/>
  <c r="S104" i="53"/>
  <c r="Q104" i="53"/>
  <c r="O104" i="53"/>
  <c r="M104" i="53"/>
  <c r="K104" i="53"/>
  <c r="I104" i="53"/>
  <c r="G104" i="53"/>
  <c r="E104" i="53"/>
  <c r="T104" i="53" s="1"/>
  <c r="S92" i="53"/>
  <c r="Q92" i="53"/>
  <c r="O92" i="53"/>
  <c r="M92" i="53"/>
  <c r="K92" i="53"/>
  <c r="I92" i="53"/>
  <c r="G92" i="53"/>
  <c r="E92" i="53"/>
  <c r="T92" i="53" s="1"/>
  <c r="S78" i="53"/>
  <c r="Q78" i="53"/>
  <c r="O78" i="53"/>
  <c r="K78" i="53"/>
  <c r="I78" i="53"/>
  <c r="G78" i="53"/>
  <c r="E78" i="53"/>
  <c r="S61" i="53"/>
  <c r="Q61" i="53"/>
  <c r="O61" i="53"/>
  <c r="M61" i="53"/>
  <c r="K61" i="53"/>
  <c r="I61" i="53"/>
  <c r="G61" i="53"/>
  <c r="E61" i="53"/>
  <c r="S55" i="53"/>
  <c r="Q55" i="53"/>
  <c r="O55" i="53"/>
  <c r="M55" i="53"/>
  <c r="K55" i="53"/>
  <c r="I55" i="53"/>
  <c r="G55" i="53"/>
  <c r="E55" i="53"/>
  <c r="S43" i="53"/>
  <c r="Q43" i="53"/>
  <c r="O43" i="53"/>
  <c r="M43" i="53"/>
  <c r="K43" i="53"/>
  <c r="I43" i="53"/>
  <c r="G43" i="53"/>
  <c r="E43" i="53"/>
  <c r="S25" i="53"/>
  <c r="Q25" i="53"/>
  <c r="O25" i="53"/>
  <c r="M25" i="53"/>
  <c r="K25" i="53"/>
  <c r="I25" i="53"/>
  <c r="G25" i="53"/>
  <c r="E25" i="53"/>
  <c r="S10" i="53"/>
  <c r="Q10" i="53"/>
  <c r="O10" i="53"/>
  <c r="M10" i="53"/>
  <c r="K10" i="53"/>
  <c r="I10" i="53"/>
  <c r="G10" i="53"/>
  <c r="E10" i="53"/>
  <c r="S159" i="53"/>
  <c r="Q159" i="53"/>
  <c r="O159" i="53"/>
  <c r="M159" i="53"/>
  <c r="K159" i="53"/>
  <c r="I159" i="53"/>
  <c r="G159" i="53"/>
  <c r="E159" i="53"/>
  <c r="S149" i="53"/>
  <c r="Q149" i="53"/>
  <c r="O149" i="53"/>
  <c r="M149" i="53"/>
  <c r="K149" i="53"/>
  <c r="I149" i="53"/>
  <c r="G149" i="53"/>
  <c r="E149" i="53"/>
  <c r="S136" i="53"/>
  <c r="Q136" i="53"/>
  <c r="O136" i="53"/>
  <c r="M136" i="53"/>
  <c r="K136" i="53"/>
  <c r="I136" i="53"/>
  <c r="G136" i="53"/>
  <c r="E136" i="53"/>
  <c r="S112" i="53"/>
  <c r="Q112" i="53"/>
  <c r="O112" i="53"/>
  <c r="M112" i="53"/>
  <c r="K112" i="53"/>
  <c r="I112" i="53"/>
  <c r="G112" i="53"/>
  <c r="E112" i="53"/>
  <c r="S103" i="53"/>
  <c r="Q103" i="53"/>
  <c r="O103" i="53"/>
  <c r="M103" i="53"/>
  <c r="K103" i="53"/>
  <c r="I103" i="53"/>
  <c r="G103" i="53"/>
  <c r="E103" i="53"/>
  <c r="S91" i="53"/>
  <c r="Q91" i="53"/>
  <c r="O91" i="53"/>
  <c r="M91" i="53"/>
  <c r="K91" i="53"/>
  <c r="I91" i="53"/>
  <c r="G91" i="53"/>
  <c r="E91" i="53"/>
  <c r="S77" i="53"/>
  <c r="Q77" i="53"/>
  <c r="O77" i="53"/>
  <c r="M77" i="53"/>
  <c r="K77" i="53"/>
  <c r="I77" i="53"/>
  <c r="G77" i="53"/>
  <c r="E77" i="53"/>
  <c r="S58" i="53"/>
  <c r="Q58" i="53"/>
  <c r="O58" i="53"/>
  <c r="M58" i="53"/>
  <c r="K58" i="53"/>
  <c r="I58" i="53"/>
  <c r="G58" i="53"/>
  <c r="E58" i="53"/>
  <c r="S54" i="53"/>
  <c r="Q54" i="53"/>
  <c r="O54" i="53"/>
  <c r="M54" i="53"/>
  <c r="K54" i="53"/>
  <c r="I54" i="53"/>
  <c r="G54" i="53"/>
  <c r="E54" i="53"/>
  <c r="S39" i="53"/>
  <c r="Q39" i="53"/>
  <c r="O39" i="53"/>
  <c r="M39" i="53"/>
  <c r="K39" i="53"/>
  <c r="I39" i="53"/>
  <c r="G39" i="53"/>
  <c r="E39" i="53"/>
  <c r="S24" i="53"/>
  <c r="Q24" i="53"/>
  <c r="O24" i="53"/>
  <c r="M24" i="53"/>
  <c r="K24" i="53"/>
  <c r="I24" i="53"/>
  <c r="G24" i="53"/>
  <c r="E24" i="53"/>
  <c r="S157" i="53"/>
  <c r="Q157" i="53"/>
  <c r="O157" i="53"/>
  <c r="M157" i="53"/>
  <c r="K157" i="53"/>
  <c r="I157" i="53"/>
  <c r="G157" i="53"/>
  <c r="E157" i="53"/>
  <c r="S144" i="53"/>
  <c r="Q144" i="53"/>
  <c r="O144" i="53"/>
  <c r="M144" i="53"/>
  <c r="K144" i="53"/>
  <c r="I144" i="53"/>
  <c r="G144" i="53"/>
  <c r="E144" i="53"/>
  <c r="S135" i="53"/>
  <c r="Q135" i="53"/>
  <c r="O135" i="53"/>
  <c r="M135" i="53"/>
  <c r="K135" i="53"/>
  <c r="I135" i="53"/>
  <c r="G135" i="53"/>
  <c r="E135" i="53"/>
  <c r="S111" i="53"/>
  <c r="Q111" i="53"/>
  <c r="O111" i="53"/>
  <c r="M111" i="53"/>
  <c r="K111" i="53"/>
  <c r="I111" i="53"/>
  <c r="G111" i="53"/>
  <c r="E111" i="53"/>
  <c r="S100" i="53"/>
  <c r="Q100" i="53"/>
  <c r="O100" i="53"/>
  <c r="M100" i="53"/>
  <c r="K100" i="53"/>
  <c r="I100" i="53"/>
  <c r="G100" i="53"/>
  <c r="E100" i="53"/>
  <c r="S90" i="53"/>
  <c r="Q90" i="53"/>
  <c r="O90" i="53"/>
  <c r="M90" i="53"/>
  <c r="K90" i="53"/>
  <c r="I90" i="53"/>
  <c r="G90" i="53"/>
  <c r="E90" i="53"/>
  <c r="S75" i="53"/>
  <c r="Q75" i="53"/>
  <c r="O75" i="53"/>
  <c r="M75" i="53"/>
  <c r="K75" i="53"/>
  <c r="I75" i="53"/>
  <c r="G75" i="53"/>
  <c r="E75" i="53"/>
  <c r="S57" i="53"/>
  <c r="Q57" i="53"/>
  <c r="O57" i="53"/>
  <c r="M57" i="53"/>
  <c r="K57" i="53"/>
  <c r="I57" i="53"/>
  <c r="G57" i="53"/>
  <c r="E57" i="53"/>
  <c r="S42" i="53"/>
  <c r="Q42" i="53"/>
  <c r="O42" i="53"/>
  <c r="M42" i="53"/>
  <c r="K42" i="53"/>
  <c r="I42" i="53"/>
  <c r="G42" i="53"/>
  <c r="E42" i="53"/>
  <c r="S41" i="53"/>
  <c r="Q41" i="53"/>
  <c r="O41" i="53"/>
  <c r="M41" i="53"/>
  <c r="K41" i="53"/>
  <c r="I41" i="53"/>
  <c r="G41" i="53"/>
  <c r="E41" i="53"/>
  <c r="S22" i="53"/>
  <c r="Q22" i="53"/>
  <c r="O22" i="53"/>
  <c r="M22" i="53"/>
  <c r="K22" i="53"/>
  <c r="I22" i="53"/>
  <c r="G22" i="53"/>
  <c r="E22" i="53"/>
  <c r="S8" i="53"/>
  <c r="Q8" i="53"/>
  <c r="O8" i="53"/>
  <c r="M8" i="53"/>
  <c r="K8" i="53"/>
  <c r="I8" i="53"/>
  <c r="G8" i="53"/>
  <c r="E8" i="53"/>
  <c r="S156" i="53"/>
  <c r="Q156" i="53"/>
  <c r="O156" i="53"/>
  <c r="M156" i="53"/>
  <c r="K156" i="53"/>
  <c r="I156" i="53"/>
  <c r="G156" i="53"/>
  <c r="E156" i="53"/>
  <c r="S147" i="53"/>
  <c r="Q147" i="53"/>
  <c r="O147" i="53"/>
  <c r="M147" i="53"/>
  <c r="K147" i="53"/>
  <c r="I147" i="53"/>
  <c r="G147" i="53"/>
  <c r="E147" i="53"/>
  <c r="S146" i="53"/>
  <c r="Q146" i="53"/>
  <c r="O146" i="53"/>
  <c r="M146" i="53"/>
  <c r="K146" i="53"/>
  <c r="I146" i="53"/>
  <c r="G146" i="53"/>
  <c r="E146" i="53"/>
  <c r="S143" i="53"/>
  <c r="Q143" i="53"/>
  <c r="O143" i="53"/>
  <c r="M143" i="53"/>
  <c r="K143" i="53"/>
  <c r="I143" i="53"/>
  <c r="G143" i="53"/>
  <c r="E143" i="53"/>
  <c r="S133" i="53"/>
  <c r="Q133" i="53"/>
  <c r="O133" i="53"/>
  <c r="M133" i="53"/>
  <c r="K133" i="53"/>
  <c r="I133" i="53"/>
  <c r="G133" i="53"/>
  <c r="E133" i="53"/>
  <c r="S128" i="53"/>
  <c r="Q128" i="53"/>
  <c r="O128" i="53"/>
  <c r="M128" i="53"/>
  <c r="K128" i="53"/>
  <c r="I128" i="53"/>
  <c r="G128" i="53"/>
  <c r="E128" i="53"/>
  <c r="S110" i="53"/>
  <c r="Q110" i="53"/>
  <c r="O110" i="53"/>
  <c r="M110" i="53"/>
  <c r="K110" i="53"/>
  <c r="I110" i="53"/>
  <c r="G110" i="53"/>
  <c r="E110" i="53"/>
  <c r="S89" i="53"/>
  <c r="Q89" i="53"/>
  <c r="O89" i="53"/>
  <c r="M89" i="53"/>
  <c r="K89" i="53"/>
  <c r="I89" i="53"/>
  <c r="G89" i="53"/>
  <c r="E89" i="53"/>
  <c r="S56" i="53"/>
  <c r="Q56" i="53"/>
  <c r="O56" i="53"/>
  <c r="M56" i="53"/>
  <c r="K56" i="53"/>
  <c r="I56" i="53"/>
  <c r="G56" i="53"/>
  <c r="E56" i="53"/>
  <c r="S40" i="53"/>
  <c r="Q40" i="53"/>
  <c r="O40" i="53"/>
  <c r="M40" i="53"/>
  <c r="K40" i="53"/>
  <c r="I40" i="53"/>
  <c r="G40" i="53"/>
  <c r="E40" i="53"/>
  <c r="S9" i="53"/>
  <c r="Q9" i="53"/>
  <c r="O9" i="53"/>
  <c r="M9" i="53"/>
  <c r="K9" i="53"/>
  <c r="I9" i="53"/>
  <c r="G9" i="53"/>
  <c r="E9" i="53"/>
  <c r="S155" i="53"/>
  <c r="Q155" i="53"/>
  <c r="O155" i="53"/>
  <c r="M155" i="53"/>
  <c r="K155" i="53"/>
  <c r="I155" i="53"/>
  <c r="G155" i="53"/>
  <c r="E155" i="53"/>
  <c r="S134" i="53"/>
  <c r="Q134" i="53"/>
  <c r="O134" i="53"/>
  <c r="M134" i="53"/>
  <c r="K134" i="53"/>
  <c r="I134" i="53"/>
  <c r="G134" i="53"/>
  <c r="E134" i="53"/>
  <c r="S130" i="53"/>
  <c r="Q130" i="53"/>
  <c r="O130" i="53"/>
  <c r="M130" i="53"/>
  <c r="K130" i="53"/>
  <c r="I130" i="53"/>
  <c r="G130" i="53"/>
  <c r="E130" i="53"/>
  <c r="S109" i="53"/>
  <c r="Q109" i="53"/>
  <c r="O109" i="53"/>
  <c r="M109" i="53"/>
  <c r="K109" i="53"/>
  <c r="I109" i="53"/>
  <c r="G109" i="53"/>
  <c r="E109" i="53"/>
  <c r="S98" i="53"/>
  <c r="Q98" i="53"/>
  <c r="O98" i="53"/>
  <c r="M98" i="53"/>
  <c r="K98" i="53"/>
  <c r="I98" i="53"/>
  <c r="G98" i="53"/>
  <c r="E98" i="53"/>
  <c r="S88" i="53"/>
  <c r="Q88" i="53"/>
  <c r="O88" i="53"/>
  <c r="M88" i="53"/>
  <c r="K88" i="53"/>
  <c r="I88" i="53"/>
  <c r="G88" i="53"/>
  <c r="E88" i="53"/>
  <c r="S74" i="53"/>
  <c r="Q74" i="53"/>
  <c r="O74" i="53"/>
  <c r="M74" i="53"/>
  <c r="K74" i="53"/>
  <c r="I74" i="53"/>
  <c r="G74" i="53"/>
  <c r="E74" i="53"/>
  <c r="S53" i="53"/>
  <c r="Q53" i="53"/>
  <c r="O53" i="53"/>
  <c r="M53" i="53"/>
  <c r="K53" i="53"/>
  <c r="I53" i="53"/>
  <c r="G53" i="53"/>
  <c r="E53" i="53"/>
  <c r="S38" i="53"/>
  <c r="Q38" i="53"/>
  <c r="O38" i="53"/>
  <c r="M38" i="53"/>
  <c r="K38" i="53"/>
  <c r="I38" i="53"/>
  <c r="G38" i="53"/>
  <c r="E38" i="53"/>
  <c r="S34" i="53"/>
  <c r="Q34" i="53"/>
  <c r="O34" i="53"/>
  <c r="M34" i="53"/>
  <c r="K34" i="53"/>
  <c r="I34" i="53"/>
  <c r="G34" i="53"/>
  <c r="E34" i="53"/>
  <c r="S18" i="53"/>
  <c r="Q18" i="53"/>
  <c r="O18" i="53"/>
  <c r="M18" i="53"/>
  <c r="K18" i="53"/>
  <c r="I18" i="53"/>
  <c r="G18" i="53"/>
  <c r="E18" i="53"/>
  <c r="S7" i="53"/>
  <c r="Q7" i="53"/>
  <c r="O7" i="53"/>
  <c r="M7" i="53"/>
  <c r="K7" i="53"/>
  <c r="I7" i="53"/>
  <c r="G7" i="53"/>
  <c r="E7" i="53"/>
  <c r="T7" i="53" l="1"/>
  <c r="T34" i="53"/>
  <c r="T74" i="53"/>
  <c r="T109" i="53"/>
  <c r="T56" i="53"/>
  <c r="T128" i="53"/>
  <c r="T146" i="53"/>
  <c r="T42" i="53"/>
  <c r="T90" i="53"/>
  <c r="T135" i="53"/>
  <c r="T58" i="53"/>
  <c r="T103" i="53"/>
  <c r="T149" i="53"/>
  <c r="T61" i="53"/>
  <c r="T38" i="53"/>
  <c r="T89" i="53"/>
  <c r="T57" i="53"/>
  <c r="T77" i="53"/>
  <c r="T62" i="53"/>
  <c r="T66" i="53"/>
  <c r="T81" i="53"/>
  <c r="T132" i="53"/>
  <c r="T99" i="53"/>
  <c r="T119" i="53"/>
  <c r="T125" i="53"/>
  <c r="T153" i="53"/>
  <c r="T134" i="53"/>
  <c r="T156" i="53"/>
  <c r="T10" i="53"/>
  <c r="T110" i="53"/>
  <c r="T157" i="53"/>
  <c r="T155" i="53"/>
  <c r="T8" i="53"/>
  <c r="T24" i="53"/>
  <c r="T25" i="53"/>
  <c r="T53" i="53"/>
  <c r="T91" i="53"/>
  <c r="T41" i="53"/>
  <c r="T11" i="53"/>
  <c r="T12" i="53"/>
  <c r="T19" i="53"/>
  <c r="T68" i="53"/>
  <c r="T50" i="53"/>
  <c r="T69" i="53"/>
  <c r="T76" i="53"/>
  <c r="T86" i="53"/>
  <c r="T106" i="53"/>
  <c r="T40" i="53"/>
  <c r="T55" i="53"/>
  <c r="T160" i="53"/>
  <c r="T44" i="53"/>
  <c r="T79" i="53"/>
  <c r="T161" i="53"/>
  <c r="T45" i="53"/>
  <c r="T80" i="53"/>
  <c r="T37" i="53"/>
  <c r="T67" i="53"/>
  <c r="T96" i="53"/>
  <c r="T51" i="53"/>
  <c r="T117" i="53"/>
  <c r="T138" i="53"/>
  <c r="T35" i="53"/>
  <c r="T71" i="53"/>
  <c r="T118" i="53"/>
  <c r="T49" i="53"/>
  <c r="T83" i="53"/>
  <c r="T124" i="53"/>
  <c r="T65" i="53"/>
  <c r="T102" i="53"/>
  <c r="T152" i="53"/>
  <c r="T85" i="53"/>
  <c r="T122" i="53"/>
  <c r="T13" i="53"/>
  <c r="T93" i="53"/>
  <c r="T129" i="53"/>
  <c r="T18" i="53"/>
  <c r="T75" i="53"/>
  <c r="T54" i="53"/>
  <c r="T88" i="53"/>
  <c r="T130" i="53"/>
  <c r="T9" i="53"/>
  <c r="T133" i="53"/>
  <c r="T147" i="53"/>
  <c r="T22" i="53"/>
  <c r="T100" i="53"/>
  <c r="T144" i="53"/>
  <c r="T39" i="53"/>
  <c r="T112" i="53"/>
  <c r="T159" i="53"/>
  <c r="T43" i="53"/>
  <c r="T78" i="53"/>
  <c r="T98" i="53"/>
  <c r="T143" i="53"/>
  <c r="T111" i="53"/>
  <c r="T136" i="53"/>
  <c r="T113" i="53"/>
  <c r="T114" i="53"/>
  <c r="T115" i="53"/>
  <c r="T141" i="53"/>
  <c r="T163" i="53"/>
  <c r="T16" i="53"/>
  <c r="T23" i="53"/>
  <c r="T30" i="53"/>
  <c r="T46" i="53"/>
  <c r="AB164" i="48"/>
  <c r="AD164" i="48" s="1"/>
  <c r="AE164" i="48" s="1"/>
  <c r="AB163" i="48"/>
  <c r="AD163" i="48" s="1"/>
  <c r="AE163" i="48" s="1"/>
  <c r="AB162" i="48"/>
  <c r="AD162" i="48" s="1"/>
  <c r="AE162" i="48" s="1"/>
  <c r="AB161" i="48"/>
  <c r="AD161" i="48" s="1"/>
  <c r="AE161" i="48" s="1"/>
  <c r="AB160" i="48"/>
  <c r="AD160" i="48" s="1"/>
  <c r="AE160" i="48" s="1"/>
  <c r="AB159" i="48"/>
  <c r="AD159" i="48" s="1"/>
  <c r="AE159" i="48" s="1"/>
  <c r="AB158" i="48"/>
  <c r="AD158" i="48" s="1"/>
  <c r="AE158" i="48" s="1"/>
  <c r="AB157" i="48"/>
  <c r="AD157" i="48" s="1"/>
  <c r="AE157" i="48" s="1"/>
  <c r="AB156" i="48"/>
  <c r="AD156" i="48" s="1"/>
  <c r="AE156" i="48" s="1"/>
  <c r="AB155" i="48"/>
  <c r="AD155" i="48" s="1"/>
  <c r="AE155" i="48" s="1"/>
  <c r="AB154" i="48"/>
  <c r="AD154" i="48" s="1"/>
  <c r="AE154" i="48" s="1"/>
  <c r="AB153" i="48"/>
  <c r="AD153" i="48" s="1"/>
  <c r="AE153" i="48" s="1"/>
  <c r="AB152" i="48"/>
  <c r="AD152" i="48" s="1"/>
  <c r="AE152" i="48" s="1"/>
  <c r="AB151" i="48"/>
  <c r="AD151" i="48" s="1"/>
  <c r="AE151" i="48" s="1"/>
  <c r="AB150" i="48"/>
  <c r="AD150" i="48" s="1"/>
  <c r="AE150" i="48" s="1"/>
  <c r="AD149" i="48"/>
  <c r="AE149" i="48" s="1"/>
  <c r="AB149" i="48"/>
  <c r="AB148" i="48"/>
  <c r="AD148" i="48" s="1"/>
  <c r="AE148" i="48" s="1"/>
  <c r="AB147" i="48"/>
  <c r="AD147" i="48" s="1"/>
  <c r="AE147" i="48" s="1"/>
  <c r="AB146" i="48"/>
  <c r="AD146" i="48" s="1"/>
  <c r="AE146" i="48" s="1"/>
  <c r="AB145" i="48"/>
  <c r="AD145" i="48" s="1"/>
  <c r="AE145" i="48" s="1"/>
  <c r="AB144" i="48"/>
  <c r="AD144" i="48" s="1"/>
  <c r="AE144" i="48" s="1"/>
  <c r="AB143" i="48"/>
  <c r="AD143" i="48" s="1"/>
  <c r="AE143" i="48" s="1"/>
  <c r="AB142" i="48"/>
  <c r="AD142" i="48" s="1"/>
  <c r="AE142" i="48" s="1"/>
  <c r="AB141" i="48"/>
  <c r="AD141" i="48" s="1"/>
  <c r="AE141" i="48" s="1"/>
  <c r="AB140" i="48"/>
  <c r="AD140" i="48" s="1"/>
  <c r="AE140" i="48" s="1"/>
  <c r="AB139" i="48"/>
  <c r="AD139" i="48" s="1"/>
  <c r="AE139" i="48" s="1"/>
  <c r="AB138" i="48"/>
  <c r="AD138" i="48" s="1"/>
  <c r="AE138" i="48" s="1"/>
  <c r="AB137" i="48"/>
  <c r="AD137" i="48" s="1"/>
  <c r="AE137" i="48" s="1"/>
  <c r="AB136" i="48"/>
  <c r="AD136" i="48" s="1"/>
  <c r="AE136" i="48" s="1"/>
  <c r="AB135" i="48"/>
  <c r="AD135" i="48" s="1"/>
  <c r="AE135" i="48" s="1"/>
  <c r="AB134" i="48"/>
  <c r="AD134" i="48" s="1"/>
  <c r="AE134" i="48" s="1"/>
  <c r="AD133" i="48"/>
  <c r="AE133" i="48" s="1"/>
  <c r="AB133" i="48"/>
  <c r="AB132" i="48"/>
  <c r="AD132" i="48" s="1"/>
  <c r="AE132" i="48" s="1"/>
  <c r="AB131" i="48"/>
  <c r="AD131" i="48" s="1"/>
  <c r="AE131" i="48" s="1"/>
  <c r="AB130" i="48"/>
  <c r="AD130" i="48" s="1"/>
  <c r="AE130" i="48" s="1"/>
  <c r="AB129" i="48"/>
  <c r="AD129" i="48" s="1"/>
  <c r="AE129" i="48" s="1"/>
  <c r="AB128" i="48"/>
  <c r="AD128" i="48" s="1"/>
  <c r="AE128" i="48" s="1"/>
  <c r="AB127" i="48"/>
  <c r="AD127" i="48" s="1"/>
  <c r="AE127" i="48" s="1"/>
  <c r="AB126" i="48"/>
  <c r="AD126" i="48" s="1"/>
  <c r="AE126" i="48" s="1"/>
  <c r="AB125" i="48"/>
  <c r="AD125" i="48" s="1"/>
  <c r="AE125" i="48" s="1"/>
  <c r="AB124" i="48"/>
  <c r="AD124" i="48" s="1"/>
  <c r="AE124" i="48" s="1"/>
  <c r="AB123" i="48"/>
  <c r="AD123" i="48" s="1"/>
  <c r="AE123" i="48" s="1"/>
  <c r="AB122" i="48"/>
  <c r="AD122" i="48" s="1"/>
  <c r="AE122" i="48" s="1"/>
  <c r="AB121" i="48"/>
  <c r="AD121" i="48" s="1"/>
  <c r="AE121" i="48" s="1"/>
  <c r="AB120" i="48"/>
  <c r="AD120" i="48" s="1"/>
  <c r="AE120" i="48" s="1"/>
  <c r="AB119" i="48"/>
  <c r="AD119" i="48" s="1"/>
  <c r="AE119" i="48" s="1"/>
  <c r="AB118" i="48"/>
  <c r="AD118" i="48" s="1"/>
  <c r="AE118" i="48" s="1"/>
  <c r="AD117" i="48"/>
  <c r="AE117" i="48" s="1"/>
  <c r="AB117" i="48"/>
  <c r="AB116" i="48"/>
  <c r="AD116" i="48" s="1"/>
  <c r="AE116" i="48" s="1"/>
  <c r="AB115" i="48"/>
  <c r="AD115" i="48" s="1"/>
  <c r="AE115" i="48" s="1"/>
  <c r="AB114" i="48"/>
  <c r="AD114" i="48" s="1"/>
  <c r="AE114" i="48" s="1"/>
  <c r="AB113" i="48"/>
  <c r="AD113" i="48" s="1"/>
  <c r="AE113" i="48" s="1"/>
  <c r="AB112" i="48"/>
  <c r="AD112" i="48" s="1"/>
  <c r="AE112" i="48" s="1"/>
  <c r="AB111" i="48"/>
  <c r="AD111" i="48" s="1"/>
  <c r="AE111" i="48" s="1"/>
  <c r="AB110" i="48"/>
  <c r="AD110" i="48" s="1"/>
  <c r="AE110" i="48" s="1"/>
  <c r="AB109" i="48"/>
  <c r="AD109" i="48" s="1"/>
  <c r="AE109" i="48" s="1"/>
  <c r="AB108" i="48"/>
  <c r="AD108" i="48" s="1"/>
  <c r="AE108" i="48" s="1"/>
  <c r="AB107" i="48"/>
  <c r="AD107" i="48" s="1"/>
  <c r="AE107" i="48" s="1"/>
  <c r="AB106" i="48"/>
  <c r="AD106" i="48" s="1"/>
  <c r="AE106" i="48" s="1"/>
  <c r="AB105" i="48"/>
  <c r="AD105" i="48" s="1"/>
  <c r="AE105" i="48" s="1"/>
  <c r="AB104" i="48"/>
  <c r="AD104" i="48" s="1"/>
  <c r="AE104" i="48" s="1"/>
  <c r="AB103" i="48"/>
  <c r="AD103" i="48" s="1"/>
  <c r="AE103" i="48" s="1"/>
  <c r="AB102" i="48"/>
  <c r="AD102" i="48" s="1"/>
  <c r="AE102" i="48" s="1"/>
  <c r="AD101" i="48"/>
  <c r="AE101" i="48" s="1"/>
  <c r="AB101" i="48"/>
  <c r="AB100" i="48"/>
  <c r="AD100" i="48" s="1"/>
  <c r="AE100" i="48" s="1"/>
  <c r="AB99" i="48"/>
  <c r="AD99" i="48" s="1"/>
  <c r="AE99" i="48" s="1"/>
  <c r="AB98" i="48"/>
  <c r="AD98" i="48" s="1"/>
  <c r="AE98" i="48" s="1"/>
  <c r="AB97" i="48"/>
  <c r="AD97" i="48" s="1"/>
  <c r="AE97" i="48" s="1"/>
  <c r="AB96" i="48"/>
  <c r="AD96" i="48" s="1"/>
  <c r="AE96" i="48" s="1"/>
  <c r="AB95" i="48"/>
  <c r="AD95" i="48" s="1"/>
  <c r="AE95" i="48" s="1"/>
  <c r="AB94" i="48"/>
  <c r="AD94" i="48" s="1"/>
  <c r="AE94" i="48" s="1"/>
  <c r="AB93" i="48"/>
  <c r="AD93" i="48" s="1"/>
  <c r="AE93" i="48" s="1"/>
  <c r="AB92" i="48"/>
  <c r="AD92" i="48" s="1"/>
  <c r="AE92" i="48" s="1"/>
  <c r="AB91" i="48"/>
  <c r="AD91" i="48" s="1"/>
  <c r="AE91" i="48" s="1"/>
  <c r="AB90" i="48"/>
  <c r="AD90" i="48" s="1"/>
  <c r="AE90" i="48" s="1"/>
  <c r="AB89" i="48"/>
  <c r="AD89" i="48" s="1"/>
  <c r="AE89" i="48" s="1"/>
  <c r="AB88" i="48"/>
  <c r="AD88" i="48" s="1"/>
  <c r="AE88" i="48" s="1"/>
  <c r="AB87" i="48"/>
  <c r="AD87" i="48" s="1"/>
  <c r="AE87" i="48" s="1"/>
  <c r="AB86" i="48"/>
  <c r="AD86" i="48" s="1"/>
  <c r="AE86" i="48" s="1"/>
  <c r="AD85" i="48"/>
  <c r="AE85" i="48" s="1"/>
  <c r="AB85" i="48"/>
  <c r="AB84" i="48"/>
  <c r="AD84" i="48" s="1"/>
  <c r="AE84" i="48" s="1"/>
  <c r="AB83" i="48"/>
  <c r="AD83" i="48" s="1"/>
  <c r="AE83" i="48" s="1"/>
  <c r="AB82" i="48"/>
  <c r="AD82" i="48" s="1"/>
  <c r="AE82" i="48" s="1"/>
  <c r="AB81" i="48"/>
  <c r="AD81" i="48" s="1"/>
  <c r="AE81" i="48" s="1"/>
  <c r="AB80" i="48"/>
  <c r="AD80" i="48" s="1"/>
  <c r="AE80" i="48" s="1"/>
  <c r="AB79" i="48"/>
  <c r="AD79" i="48" s="1"/>
  <c r="AE79" i="48" s="1"/>
  <c r="AB78" i="48"/>
  <c r="AD78" i="48" s="1"/>
  <c r="AE78" i="48" s="1"/>
  <c r="AB77" i="48"/>
  <c r="AD77" i="48" s="1"/>
  <c r="AE77" i="48" s="1"/>
  <c r="AB76" i="48"/>
  <c r="AD76" i="48" s="1"/>
  <c r="AE76" i="48" s="1"/>
  <c r="AB75" i="48"/>
  <c r="AD75" i="48" s="1"/>
  <c r="AE75" i="48" s="1"/>
  <c r="AB74" i="48"/>
  <c r="AD74" i="48" s="1"/>
  <c r="AE74" i="48" s="1"/>
  <c r="AB73" i="48"/>
  <c r="AD73" i="48" s="1"/>
  <c r="AE73" i="48" s="1"/>
  <c r="AB72" i="48"/>
  <c r="AD72" i="48" s="1"/>
  <c r="AE72" i="48" s="1"/>
  <c r="AB71" i="48"/>
  <c r="AD71" i="48" s="1"/>
  <c r="AE71" i="48" s="1"/>
  <c r="AB70" i="48"/>
  <c r="AD70" i="48" s="1"/>
  <c r="AE70" i="48" s="1"/>
  <c r="AD69" i="48"/>
  <c r="AE69" i="48" s="1"/>
  <c r="AB69" i="48"/>
  <c r="AB68" i="48"/>
  <c r="AD68" i="48" s="1"/>
  <c r="AE68" i="48" s="1"/>
  <c r="AB67" i="48"/>
  <c r="AD67" i="48" s="1"/>
  <c r="AE67" i="48" s="1"/>
  <c r="AB66" i="48"/>
  <c r="AD66" i="48" s="1"/>
  <c r="AE66" i="48" s="1"/>
  <c r="AB65" i="48"/>
  <c r="AD65" i="48" s="1"/>
  <c r="AE65" i="48" s="1"/>
  <c r="AB64" i="48"/>
  <c r="AD64" i="48" s="1"/>
  <c r="AE64" i="48" s="1"/>
  <c r="AB63" i="48"/>
  <c r="AD63" i="48" s="1"/>
  <c r="AE63" i="48" s="1"/>
  <c r="AB62" i="48"/>
  <c r="AD62" i="48" s="1"/>
  <c r="AE62" i="48" s="1"/>
  <c r="AB61" i="48"/>
  <c r="AD61" i="48" s="1"/>
  <c r="AE61" i="48" s="1"/>
  <c r="AB60" i="48"/>
  <c r="AD60" i="48" s="1"/>
  <c r="AE60" i="48" s="1"/>
  <c r="AB59" i="48"/>
  <c r="AD59" i="48" s="1"/>
  <c r="AE59" i="48" s="1"/>
  <c r="AB58" i="48"/>
  <c r="AD58" i="48" s="1"/>
  <c r="AE58" i="48" s="1"/>
  <c r="AB57" i="48"/>
  <c r="AD57" i="48" s="1"/>
  <c r="AE57" i="48" s="1"/>
  <c r="AB56" i="48"/>
  <c r="AD56" i="48" s="1"/>
  <c r="AE56" i="48" s="1"/>
  <c r="AB55" i="48"/>
  <c r="AD55" i="48" s="1"/>
  <c r="AE55" i="48" s="1"/>
  <c r="AB54" i="48"/>
  <c r="AD54" i="48" s="1"/>
  <c r="AE54" i="48" s="1"/>
  <c r="AD53" i="48"/>
  <c r="AE53" i="48" s="1"/>
  <c r="AB53" i="48"/>
  <c r="AB52" i="48"/>
  <c r="AD52" i="48" s="1"/>
  <c r="AE52" i="48" s="1"/>
  <c r="AB51" i="48"/>
  <c r="AD51" i="48" s="1"/>
  <c r="AE51" i="48" s="1"/>
  <c r="AB50" i="48"/>
  <c r="AD50" i="48" s="1"/>
  <c r="AE50" i="48" s="1"/>
  <c r="AB49" i="48"/>
  <c r="AD49" i="48" s="1"/>
  <c r="AE49" i="48" s="1"/>
  <c r="AB48" i="48"/>
  <c r="AD48" i="48" s="1"/>
  <c r="AE48" i="48" s="1"/>
  <c r="AB47" i="48"/>
  <c r="AD47" i="48" s="1"/>
  <c r="AE47" i="48" s="1"/>
  <c r="AB46" i="48"/>
  <c r="AD46" i="48" s="1"/>
  <c r="AE46" i="48" s="1"/>
  <c r="AB45" i="48"/>
  <c r="AD45" i="48" s="1"/>
  <c r="AE45" i="48" s="1"/>
  <c r="AB44" i="48"/>
  <c r="AD44" i="48" s="1"/>
  <c r="AE44" i="48" s="1"/>
  <c r="AB43" i="48"/>
  <c r="AD43" i="48" s="1"/>
  <c r="AE43" i="48" s="1"/>
  <c r="AB42" i="48"/>
  <c r="AD42" i="48" s="1"/>
  <c r="AE42" i="48" s="1"/>
  <c r="AB41" i="48"/>
  <c r="AD41" i="48" s="1"/>
  <c r="AE41" i="48" s="1"/>
  <c r="AB40" i="48"/>
  <c r="AD40" i="48" s="1"/>
  <c r="AE40" i="48" s="1"/>
  <c r="AB39" i="48"/>
  <c r="AD39" i="48" s="1"/>
  <c r="AE39" i="48" s="1"/>
  <c r="AB38" i="48"/>
  <c r="AD38" i="48" s="1"/>
  <c r="AE38" i="48" s="1"/>
  <c r="AD37" i="48"/>
  <c r="AE37" i="48" s="1"/>
  <c r="AB37" i="48"/>
  <c r="AB36" i="48"/>
  <c r="AD36" i="48" s="1"/>
  <c r="AE36" i="48" s="1"/>
  <c r="AB35" i="48"/>
  <c r="AD35" i="48" s="1"/>
  <c r="AE35" i="48" s="1"/>
  <c r="AB34" i="48"/>
  <c r="AD34" i="48" s="1"/>
  <c r="AE34" i="48" s="1"/>
  <c r="AB33" i="48"/>
  <c r="AD33" i="48" s="1"/>
  <c r="AE33" i="48" s="1"/>
  <c r="AB32" i="48"/>
  <c r="AD32" i="48" s="1"/>
  <c r="AE32" i="48" s="1"/>
  <c r="AB31" i="48"/>
  <c r="AD31" i="48" s="1"/>
  <c r="AE31" i="48" s="1"/>
  <c r="AB30" i="48"/>
  <c r="AD30" i="48" s="1"/>
  <c r="AE30" i="48" s="1"/>
  <c r="AB29" i="48"/>
  <c r="AD29" i="48" s="1"/>
  <c r="AE29" i="48" s="1"/>
  <c r="AB28" i="48"/>
  <c r="AD28" i="48" s="1"/>
  <c r="AE28" i="48" s="1"/>
  <c r="AB27" i="48"/>
  <c r="AD27" i="48" s="1"/>
  <c r="AE27" i="48" s="1"/>
  <c r="AB26" i="48"/>
  <c r="AD26" i="48" s="1"/>
  <c r="AE26" i="48" s="1"/>
  <c r="AB25" i="48"/>
  <c r="AD25" i="48" s="1"/>
  <c r="AE25" i="48" s="1"/>
  <c r="AB24" i="48"/>
  <c r="AD24" i="48" s="1"/>
  <c r="AE24" i="48" s="1"/>
  <c r="AB23" i="48"/>
  <c r="AD23" i="48" s="1"/>
  <c r="AE23" i="48" s="1"/>
  <c r="AB22" i="48"/>
  <c r="AD22" i="48" s="1"/>
  <c r="AE22" i="48" s="1"/>
  <c r="AD21" i="48"/>
  <c r="AE21" i="48" s="1"/>
  <c r="AB21" i="48"/>
  <c r="AB20" i="48"/>
  <c r="AD20" i="48" s="1"/>
  <c r="AE20" i="48" s="1"/>
  <c r="AB19" i="48"/>
  <c r="AD19" i="48" s="1"/>
  <c r="AE19" i="48" s="1"/>
  <c r="AB18" i="48"/>
  <c r="AD18" i="48" s="1"/>
  <c r="AE18" i="48" s="1"/>
  <c r="AB17" i="48"/>
  <c r="AD17" i="48" s="1"/>
  <c r="AE17" i="48" s="1"/>
  <c r="AB16" i="48"/>
  <c r="AD16" i="48" s="1"/>
  <c r="AE16" i="48" s="1"/>
  <c r="AB15" i="48"/>
  <c r="AD15" i="48" s="1"/>
  <c r="AE15" i="48" s="1"/>
  <c r="AB14" i="48"/>
  <c r="AD14" i="48" s="1"/>
  <c r="AE14" i="48" s="1"/>
  <c r="AB13" i="48"/>
  <c r="AD13" i="48" s="1"/>
  <c r="AE13" i="48" s="1"/>
  <c r="AB12" i="48"/>
  <c r="AD12" i="48" s="1"/>
  <c r="AE12" i="48" s="1"/>
  <c r="AB11" i="48"/>
  <c r="AD11" i="48" s="1"/>
  <c r="AE11" i="48" s="1"/>
  <c r="AB10" i="48"/>
  <c r="AD10" i="48" s="1"/>
  <c r="AE10" i="48" s="1"/>
  <c r="AB9" i="48"/>
  <c r="AD9" i="48" s="1"/>
  <c r="AE9" i="48" s="1"/>
  <c r="AB8" i="48"/>
  <c r="AD8" i="48" s="1"/>
  <c r="AE8" i="48" s="1"/>
  <c r="AB7" i="48"/>
  <c r="AD7" i="48" s="1"/>
  <c r="AE7" i="48" s="1"/>
  <c r="AB6" i="48"/>
  <c r="G153" i="46" l="1"/>
  <c r="G152" i="46"/>
  <c r="G151" i="46"/>
  <c r="G150" i="46"/>
  <c r="G149" i="46"/>
  <c r="G148" i="46"/>
  <c r="G147" i="46"/>
  <c r="G146" i="46"/>
  <c r="G145" i="46"/>
  <c r="G144" i="46"/>
  <c r="G143" i="46"/>
  <c r="S177" i="46" l="1"/>
  <c r="Q177" i="46"/>
  <c r="O177" i="46"/>
  <c r="M177" i="46"/>
  <c r="K177" i="46"/>
  <c r="I177" i="46"/>
  <c r="G177" i="46"/>
  <c r="E177" i="46"/>
  <c r="S176" i="46"/>
  <c r="Q176" i="46"/>
  <c r="O176" i="46"/>
  <c r="M176" i="46"/>
  <c r="K176" i="46"/>
  <c r="I176" i="46"/>
  <c r="G176" i="46"/>
  <c r="E176" i="46"/>
  <c r="S175" i="46"/>
  <c r="Q175" i="46"/>
  <c r="O175" i="46"/>
  <c r="M175" i="46"/>
  <c r="K175" i="46"/>
  <c r="I175" i="46"/>
  <c r="G175" i="46"/>
  <c r="E175" i="46"/>
  <c r="S174" i="46"/>
  <c r="Q174" i="46"/>
  <c r="O174" i="46"/>
  <c r="M174" i="46"/>
  <c r="K174" i="46"/>
  <c r="I174" i="46"/>
  <c r="G174" i="46"/>
  <c r="E174" i="46"/>
  <c r="S173" i="46"/>
  <c r="Q173" i="46"/>
  <c r="O173" i="46"/>
  <c r="M173" i="46"/>
  <c r="K173" i="46"/>
  <c r="I173" i="46"/>
  <c r="G173" i="46"/>
  <c r="E173" i="46"/>
  <c r="S172" i="46"/>
  <c r="Q172" i="46"/>
  <c r="O172" i="46"/>
  <c r="M172" i="46"/>
  <c r="K172" i="46"/>
  <c r="I172" i="46"/>
  <c r="G172" i="46"/>
  <c r="E172" i="46"/>
  <c r="S171" i="46"/>
  <c r="Q171" i="46"/>
  <c r="O171" i="46"/>
  <c r="M171" i="46"/>
  <c r="K171" i="46"/>
  <c r="I171" i="46"/>
  <c r="G171" i="46"/>
  <c r="E171" i="46"/>
  <c r="S170" i="46"/>
  <c r="Q170" i="46"/>
  <c r="O170" i="46"/>
  <c r="M170" i="46"/>
  <c r="K170" i="46"/>
  <c r="I170" i="46"/>
  <c r="G170" i="46"/>
  <c r="E170" i="46"/>
  <c r="S169" i="46"/>
  <c r="Q169" i="46"/>
  <c r="O169" i="46"/>
  <c r="M169" i="46"/>
  <c r="K169" i="46"/>
  <c r="I169" i="46"/>
  <c r="G169" i="46"/>
  <c r="E169" i="46"/>
  <c r="S168" i="46"/>
  <c r="Q168" i="46"/>
  <c r="O168" i="46"/>
  <c r="M168" i="46"/>
  <c r="K168" i="46"/>
  <c r="I168" i="46"/>
  <c r="G168" i="46"/>
  <c r="E168" i="46"/>
  <c r="S167" i="46"/>
  <c r="Q167" i="46"/>
  <c r="O167" i="46"/>
  <c r="M167" i="46"/>
  <c r="K167" i="46"/>
  <c r="I167" i="46"/>
  <c r="G167" i="46"/>
  <c r="E167" i="46"/>
  <c r="S165" i="46"/>
  <c r="Q165" i="46"/>
  <c r="O165" i="46"/>
  <c r="M165" i="46"/>
  <c r="K165" i="46"/>
  <c r="I165" i="46"/>
  <c r="G165" i="46"/>
  <c r="E165" i="46"/>
  <c r="S164" i="46"/>
  <c r="Q164" i="46"/>
  <c r="O164" i="46"/>
  <c r="M164" i="46"/>
  <c r="K164" i="46"/>
  <c r="I164" i="46"/>
  <c r="G164" i="46"/>
  <c r="E164" i="46"/>
  <c r="S163" i="46"/>
  <c r="Q163" i="46"/>
  <c r="O163" i="46"/>
  <c r="M163" i="46"/>
  <c r="K163" i="46"/>
  <c r="I163" i="46"/>
  <c r="G163" i="46"/>
  <c r="E163" i="46"/>
  <c r="S162" i="46"/>
  <c r="Q162" i="46"/>
  <c r="O162" i="46"/>
  <c r="M162" i="46"/>
  <c r="K162" i="46"/>
  <c r="I162" i="46"/>
  <c r="G162" i="46"/>
  <c r="E162" i="46"/>
  <c r="S161" i="46"/>
  <c r="Q161" i="46"/>
  <c r="O161" i="46"/>
  <c r="M161" i="46"/>
  <c r="K161" i="46"/>
  <c r="I161" i="46"/>
  <c r="G161" i="46"/>
  <c r="E161" i="46"/>
  <c r="S160" i="46"/>
  <c r="Q160" i="46"/>
  <c r="O160" i="46"/>
  <c r="M160" i="46"/>
  <c r="K160" i="46"/>
  <c r="I160" i="46"/>
  <c r="G160" i="46"/>
  <c r="E160" i="46"/>
  <c r="S159" i="46"/>
  <c r="Q159" i="46"/>
  <c r="O159" i="46"/>
  <c r="M159" i="46"/>
  <c r="K159" i="46"/>
  <c r="I159" i="46"/>
  <c r="G159" i="46"/>
  <c r="E159" i="46"/>
  <c r="S158" i="46"/>
  <c r="Q158" i="46"/>
  <c r="O158" i="46"/>
  <c r="M158" i="46"/>
  <c r="K158" i="46"/>
  <c r="I158" i="46"/>
  <c r="G158" i="46"/>
  <c r="E158" i="46"/>
  <c r="S157" i="46"/>
  <c r="Q157" i="46"/>
  <c r="O157" i="46"/>
  <c r="M157" i="46"/>
  <c r="K157" i="46"/>
  <c r="I157" i="46"/>
  <c r="G157" i="46"/>
  <c r="E157" i="46"/>
  <c r="S156" i="46"/>
  <c r="Q156" i="46"/>
  <c r="O156" i="46"/>
  <c r="M156" i="46"/>
  <c r="K156" i="46"/>
  <c r="I156" i="46"/>
  <c r="G156" i="46"/>
  <c r="E156" i="46"/>
  <c r="S155" i="46"/>
  <c r="Q155" i="46"/>
  <c r="O155" i="46"/>
  <c r="M155" i="46"/>
  <c r="K155" i="46"/>
  <c r="I155" i="46"/>
  <c r="G155" i="46"/>
  <c r="E155" i="46"/>
  <c r="S153" i="46"/>
  <c r="Q153" i="46"/>
  <c r="O153" i="46"/>
  <c r="M153" i="46"/>
  <c r="K153" i="46"/>
  <c r="I153" i="46"/>
  <c r="E153" i="46"/>
  <c r="S152" i="46"/>
  <c r="Q152" i="46"/>
  <c r="O152" i="46"/>
  <c r="M152" i="46"/>
  <c r="K152" i="46"/>
  <c r="I152" i="46"/>
  <c r="E152" i="46"/>
  <c r="S151" i="46"/>
  <c r="Q151" i="46"/>
  <c r="O151" i="46"/>
  <c r="M151" i="46"/>
  <c r="K151" i="46"/>
  <c r="I151" i="46"/>
  <c r="E151" i="46"/>
  <c r="S150" i="46"/>
  <c r="Q150" i="46"/>
  <c r="O150" i="46"/>
  <c r="M150" i="46"/>
  <c r="K150" i="46"/>
  <c r="I150" i="46"/>
  <c r="E150" i="46"/>
  <c r="S149" i="46"/>
  <c r="Q149" i="46"/>
  <c r="O149" i="46"/>
  <c r="M149" i="46"/>
  <c r="K149" i="46"/>
  <c r="I149" i="46"/>
  <c r="E149" i="46"/>
  <c r="S148" i="46"/>
  <c r="Q148" i="46"/>
  <c r="O148" i="46"/>
  <c r="M148" i="46"/>
  <c r="K148" i="46"/>
  <c r="I148" i="46"/>
  <c r="E148" i="46"/>
  <c r="S147" i="46"/>
  <c r="Q147" i="46"/>
  <c r="O147" i="46"/>
  <c r="M147" i="46"/>
  <c r="K147" i="46"/>
  <c r="I147" i="46"/>
  <c r="E147" i="46"/>
  <c r="S146" i="46"/>
  <c r="Q146" i="46"/>
  <c r="O146" i="46"/>
  <c r="M146" i="46"/>
  <c r="K146" i="46"/>
  <c r="I146" i="46"/>
  <c r="E146" i="46"/>
  <c r="S145" i="46"/>
  <c r="Q145" i="46"/>
  <c r="O145" i="46"/>
  <c r="M145" i="46"/>
  <c r="K145" i="46"/>
  <c r="I145" i="46"/>
  <c r="E145" i="46"/>
  <c r="S144" i="46"/>
  <c r="Q144" i="46"/>
  <c r="O144" i="46"/>
  <c r="M144" i="46"/>
  <c r="K144" i="46"/>
  <c r="I144" i="46"/>
  <c r="E144" i="46"/>
  <c r="S143" i="46"/>
  <c r="Q143" i="46"/>
  <c r="O143" i="46"/>
  <c r="M143" i="46"/>
  <c r="K143" i="46"/>
  <c r="I143" i="46"/>
  <c r="E143" i="46"/>
  <c r="S141" i="46"/>
  <c r="Q141" i="46"/>
  <c r="O141" i="46"/>
  <c r="M141" i="46"/>
  <c r="K141" i="46"/>
  <c r="I141" i="46"/>
  <c r="G141" i="46"/>
  <c r="E141" i="46"/>
  <c r="S140" i="46"/>
  <c r="Q140" i="46"/>
  <c r="O140" i="46"/>
  <c r="M140" i="46"/>
  <c r="K140" i="46"/>
  <c r="I140" i="46"/>
  <c r="G140" i="46"/>
  <c r="E140" i="46"/>
  <c r="S139" i="46"/>
  <c r="Q139" i="46"/>
  <c r="O139" i="46"/>
  <c r="M139" i="46"/>
  <c r="K139" i="46"/>
  <c r="I139" i="46"/>
  <c r="G139" i="46"/>
  <c r="E139" i="46"/>
  <c r="S138" i="46"/>
  <c r="Q138" i="46"/>
  <c r="O138" i="46"/>
  <c r="M138" i="46"/>
  <c r="K138" i="46"/>
  <c r="I138" i="46"/>
  <c r="G138" i="46"/>
  <c r="E138" i="46"/>
  <c r="S137" i="46"/>
  <c r="Q137" i="46"/>
  <c r="O137" i="46"/>
  <c r="M137" i="46"/>
  <c r="K137" i="46"/>
  <c r="I137" i="46"/>
  <c r="G137" i="46"/>
  <c r="E137" i="46"/>
  <c r="S136" i="46"/>
  <c r="Q136" i="46"/>
  <c r="O136" i="46"/>
  <c r="M136" i="46"/>
  <c r="K136" i="46"/>
  <c r="I136" i="46"/>
  <c r="G136" i="46"/>
  <c r="E136" i="46"/>
  <c r="S135" i="46"/>
  <c r="Q135" i="46"/>
  <c r="O135" i="46"/>
  <c r="M135" i="46"/>
  <c r="K135" i="46"/>
  <c r="I135" i="46"/>
  <c r="G135" i="46"/>
  <c r="E135" i="46"/>
  <c r="S134" i="46"/>
  <c r="Q134" i="46"/>
  <c r="O134" i="46"/>
  <c r="M134" i="46"/>
  <c r="K134" i="46"/>
  <c r="I134" i="46"/>
  <c r="G134" i="46"/>
  <c r="E134" i="46"/>
  <c r="S133" i="46"/>
  <c r="Q133" i="46"/>
  <c r="O133" i="46"/>
  <c r="M133" i="46"/>
  <c r="K133" i="46"/>
  <c r="I133" i="46"/>
  <c r="G133" i="46"/>
  <c r="E133" i="46"/>
  <c r="S132" i="46"/>
  <c r="Q132" i="46"/>
  <c r="O132" i="46"/>
  <c r="M132" i="46"/>
  <c r="K132" i="46"/>
  <c r="I132" i="46"/>
  <c r="G132" i="46"/>
  <c r="E132" i="46"/>
  <c r="S131" i="46"/>
  <c r="Q131" i="46"/>
  <c r="O131" i="46"/>
  <c r="M131" i="46"/>
  <c r="K131" i="46"/>
  <c r="I131" i="46"/>
  <c r="G131" i="46"/>
  <c r="E131" i="46"/>
  <c r="S129" i="46"/>
  <c r="Q129" i="46"/>
  <c r="O129" i="46"/>
  <c r="M129" i="46"/>
  <c r="K129" i="46"/>
  <c r="I129" i="46"/>
  <c r="G129" i="46"/>
  <c r="E129" i="46"/>
  <c r="S128" i="46"/>
  <c r="Q128" i="46"/>
  <c r="O128" i="46"/>
  <c r="M128" i="46"/>
  <c r="K128" i="46"/>
  <c r="I128" i="46"/>
  <c r="G128" i="46"/>
  <c r="E128" i="46"/>
  <c r="S127" i="46"/>
  <c r="Q127" i="46"/>
  <c r="O127" i="46"/>
  <c r="M127" i="46"/>
  <c r="K127" i="46"/>
  <c r="I127" i="46"/>
  <c r="G127" i="46"/>
  <c r="E127" i="46"/>
  <c r="S126" i="46"/>
  <c r="Q126" i="46"/>
  <c r="O126" i="46"/>
  <c r="M126" i="46"/>
  <c r="K126" i="46"/>
  <c r="I126" i="46"/>
  <c r="G126" i="46"/>
  <c r="E126" i="46"/>
  <c r="S125" i="46"/>
  <c r="Q125" i="46"/>
  <c r="O125" i="46"/>
  <c r="M125" i="46"/>
  <c r="K125" i="46"/>
  <c r="I125" i="46"/>
  <c r="G125" i="46"/>
  <c r="E125" i="46"/>
  <c r="S124" i="46"/>
  <c r="Q124" i="46"/>
  <c r="O124" i="46"/>
  <c r="M124" i="46"/>
  <c r="K124" i="46"/>
  <c r="I124" i="46"/>
  <c r="G124" i="46"/>
  <c r="E124" i="46"/>
  <c r="S123" i="46"/>
  <c r="Q123" i="46"/>
  <c r="O123" i="46"/>
  <c r="M123" i="46"/>
  <c r="K123" i="46"/>
  <c r="I123" i="46"/>
  <c r="G123" i="46"/>
  <c r="E123" i="46"/>
  <c r="S122" i="46"/>
  <c r="Q122" i="46"/>
  <c r="O122" i="46"/>
  <c r="M122" i="46"/>
  <c r="K122" i="46"/>
  <c r="I122" i="46"/>
  <c r="G122" i="46"/>
  <c r="E122" i="46"/>
  <c r="S121" i="46"/>
  <c r="Q121" i="46"/>
  <c r="O121" i="46"/>
  <c r="M121" i="46"/>
  <c r="K121" i="46"/>
  <c r="I121" i="46"/>
  <c r="G121" i="46"/>
  <c r="E121" i="46"/>
  <c r="S120" i="46"/>
  <c r="Q120" i="46"/>
  <c r="O120" i="46"/>
  <c r="M120" i="46"/>
  <c r="K120" i="46"/>
  <c r="I120" i="46"/>
  <c r="G120" i="46"/>
  <c r="E120" i="46"/>
  <c r="S119" i="46"/>
  <c r="Q119" i="46"/>
  <c r="O119" i="46"/>
  <c r="M119" i="46"/>
  <c r="K119" i="46"/>
  <c r="I119" i="46"/>
  <c r="G119" i="46"/>
  <c r="E119" i="46"/>
  <c r="S117" i="46"/>
  <c r="Q117" i="46"/>
  <c r="O117" i="46"/>
  <c r="M117" i="46"/>
  <c r="K117" i="46"/>
  <c r="I117" i="46"/>
  <c r="G117" i="46"/>
  <c r="E117" i="46"/>
  <c r="S116" i="46"/>
  <c r="Q116" i="46"/>
  <c r="O116" i="46"/>
  <c r="M116" i="46"/>
  <c r="K116" i="46"/>
  <c r="I116" i="46"/>
  <c r="G116" i="46"/>
  <c r="E116" i="46"/>
  <c r="S115" i="46"/>
  <c r="Q115" i="46"/>
  <c r="O115" i="46"/>
  <c r="M115" i="46"/>
  <c r="K115" i="46"/>
  <c r="I115" i="46"/>
  <c r="G115" i="46"/>
  <c r="E115" i="46"/>
  <c r="S114" i="46"/>
  <c r="Q114" i="46"/>
  <c r="O114" i="46"/>
  <c r="M114" i="46"/>
  <c r="K114" i="46"/>
  <c r="I114" i="46"/>
  <c r="G114" i="46"/>
  <c r="E114" i="46"/>
  <c r="S113" i="46"/>
  <c r="Q113" i="46"/>
  <c r="O113" i="46"/>
  <c r="M113" i="46"/>
  <c r="K113" i="46"/>
  <c r="I113" i="46"/>
  <c r="G113" i="46"/>
  <c r="E113" i="46"/>
  <c r="S112" i="46"/>
  <c r="Q112" i="46"/>
  <c r="O112" i="46"/>
  <c r="M112" i="46"/>
  <c r="K112" i="46"/>
  <c r="I112" i="46"/>
  <c r="G112" i="46"/>
  <c r="E112" i="46"/>
  <c r="S111" i="46"/>
  <c r="Q111" i="46"/>
  <c r="O111" i="46"/>
  <c r="M111" i="46"/>
  <c r="K111" i="46"/>
  <c r="I111" i="46"/>
  <c r="G111" i="46"/>
  <c r="E111" i="46"/>
  <c r="S110" i="46"/>
  <c r="Q110" i="46"/>
  <c r="O110" i="46"/>
  <c r="M110" i="46"/>
  <c r="K110" i="46"/>
  <c r="I110" i="46"/>
  <c r="G110" i="46"/>
  <c r="E110" i="46"/>
  <c r="S109" i="46"/>
  <c r="Q109" i="46"/>
  <c r="O109" i="46"/>
  <c r="M109" i="46"/>
  <c r="K109" i="46"/>
  <c r="I109" i="46"/>
  <c r="G109" i="46"/>
  <c r="E109" i="46"/>
  <c r="S108" i="46"/>
  <c r="Q108" i="46"/>
  <c r="O108" i="46"/>
  <c r="M108" i="46"/>
  <c r="K108" i="46"/>
  <c r="I108" i="46"/>
  <c r="G108" i="46"/>
  <c r="E108" i="46"/>
  <c r="S107" i="46"/>
  <c r="Q107" i="46"/>
  <c r="O107" i="46"/>
  <c r="M107" i="46"/>
  <c r="K107" i="46"/>
  <c r="I107" i="46"/>
  <c r="G107" i="46"/>
  <c r="E107" i="46"/>
  <c r="S105" i="46"/>
  <c r="Q105" i="46"/>
  <c r="O105" i="46"/>
  <c r="M105" i="46"/>
  <c r="K105" i="46"/>
  <c r="I105" i="46"/>
  <c r="G105" i="46"/>
  <c r="E105" i="46"/>
  <c r="S104" i="46"/>
  <c r="Q104" i="46"/>
  <c r="O104" i="46"/>
  <c r="M104" i="46"/>
  <c r="K104" i="46"/>
  <c r="I104" i="46"/>
  <c r="G104" i="46"/>
  <c r="E104" i="46"/>
  <c r="S103" i="46"/>
  <c r="Q103" i="46"/>
  <c r="O103" i="46"/>
  <c r="M103" i="46"/>
  <c r="K103" i="46"/>
  <c r="I103" i="46"/>
  <c r="G103" i="46"/>
  <c r="E103" i="46"/>
  <c r="S102" i="46"/>
  <c r="Q102" i="46"/>
  <c r="O102" i="46"/>
  <c r="M102" i="46"/>
  <c r="K102" i="46"/>
  <c r="I102" i="46"/>
  <c r="G102" i="46"/>
  <c r="E102" i="46"/>
  <c r="S101" i="46"/>
  <c r="Q101" i="46"/>
  <c r="O101" i="46"/>
  <c r="M101" i="46"/>
  <c r="K101" i="46"/>
  <c r="I101" i="46"/>
  <c r="G101" i="46"/>
  <c r="E101" i="46"/>
  <c r="S100" i="46"/>
  <c r="Q100" i="46"/>
  <c r="O100" i="46"/>
  <c r="M100" i="46"/>
  <c r="K100" i="46"/>
  <c r="I100" i="46"/>
  <c r="G100" i="46"/>
  <c r="E100" i="46"/>
  <c r="S99" i="46"/>
  <c r="Q99" i="46"/>
  <c r="O99" i="46"/>
  <c r="M99" i="46"/>
  <c r="K99" i="46"/>
  <c r="I99" i="46"/>
  <c r="G99" i="46"/>
  <c r="E99" i="46"/>
  <c r="S98" i="46"/>
  <c r="Q98" i="46"/>
  <c r="O98" i="46"/>
  <c r="M98" i="46"/>
  <c r="K98" i="46"/>
  <c r="I98" i="46"/>
  <c r="G98" i="46"/>
  <c r="E98" i="46"/>
  <c r="S97" i="46"/>
  <c r="Q97" i="46"/>
  <c r="O97" i="46"/>
  <c r="M97" i="46"/>
  <c r="K97" i="46"/>
  <c r="I97" i="46"/>
  <c r="G97" i="46"/>
  <c r="E97" i="46"/>
  <c r="S96" i="46"/>
  <c r="Q96" i="46"/>
  <c r="O96" i="46"/>
  <c r="M96" i="46"/>
  <c r="K96" i="46"/>
  <c r="I96" i="46"/>
  <c r="G96" i="46"/>
  <c r="E96" i="46"/>
  <c r="S95" i="46"/>
  <c r="Q95" i="46"/>
  <c r="O95" i="46"/>
  <c r="M95" i="46"/>
  <c r="K95" i="46"/>
  <c r="I95" i="46"/>
  <c r="G95" i="46"/>
  <c r="E95" i="46"/>
  <c r="S93" i="46"/>
  <c r="Q93" i="46"/>
  <c r="O93" i="46"/>
  <c r="M93" i="46"/>
  <c r="K93" i="46"/>
  <c r="I93" i="46"/>
  <c r="G93" i="46"/>
  <c r="E93" i="46"/>
  <c r="S92" i="46"/>
  <c r="Q92" i="46"/>
  <c r="O92" i="46"/>
  <c r="M92" i="46"/>
  <c r="K92" i="46"/>
  <c r="I92" i="46"/>
  <c r="G92" i="46"/>
  <c r="E92" i="46"/>
  <c r="S91" i="46"/>
  <c r="Q91" i="46"/>
  <c r="O91" i="46"/>
  <c r="M91" i="46"/>
  <c r="K91" i="46"/>
  <c r="I91" i="46"/>
  <c r="G91" i="46"/>
  <c r="E91" i="46"/>
  <c r="S90" i="46"/>
  <c r="Q90" i="46"/>
  <c r="O90" i="46"/>
  <c r="M90" i="46"/>
  <c r="K90" i="46"/>
  <c r="I90" i="46"/>
  <c r="G90" i="46"/>
  <c r="E90" i="46"/>
  <c r="S89" i="46"/>
  <c r="Q89" i="46"/>
  <c r="O89" i="46"/>
  <c r="M89" i="46"/>
  <c r="K89" i="46"/>
  <c r="I89" i="46"/>
  <c r="G89" i="46"/>
  <c r="E89" i="46"/>
  <c r="S88" i="46"/>
  <c r="Q88" i="46"/>
  <c r="O88" i="46"/>
  <c r="M88" i="46"/>
  <c r="K88" i="46"/>
  <c r="I88" i="46"/>
  <c r="G88" i="46"/>
  <c r="E88" i="46"/>
  <c r="S87" i="46"/>
  <c r="Q87" i="46"/>
  <c r="O87" i="46"/>
  <c r="M87" i="46"/>
  <c r="K87" i="46"/>
  <c r="I87" i="46"/>
  <c r="G87" i="46"/>
  <c r="E87" i="46"/>
  <c r="S86" i="46"/>
  <c r="Q86" i="46"/>
  <c r="O86" i="46"/>
  <c r="M86" i="46"/>
  <c r="K86" i="46"/>
  <c r="I86" i="46"/>
  <c r="G86" i="46"/>
  <c r="E86" i="46"/>
  <c r="S85" i="46"/>
  <c r="Q85" i="46"/>
  <c r="O85" i="46"/>
  <c r="M85" i="46"/>
  <c r="K85" i="46"/>
  <c r="I85" i="46"/>
  <c r="G85" i="46"/>
  <c r="E85" i="46"/>
  <c r="S84" i="46"/>
  <c r="Q84" i="46"/>
  <c r="O84" i="46"/>
  <c r="M84" i="46"/>
  <c r="K84" i="46"/>
  <c r="I84" i="46"/>
  <c r="G84" i="46"/>
  <c r="E84" i="46"/>
  <c r="S83" i="46"/>
  <c r="Q83" i="46"/>
  <c r="O83" i="46"/>
  <c r="M83" i="46"/>
  <c r="K83" i="46"/>
  <c r="I83" i="46"/>
  <c r="G83" i="46"/>
  <c r="E83" i="46"/>
  <c r="S81" i="46"/>
  <c r="Q81" i="46"/>
  <c r="O81" i="46"/>
  <c r="M81" i="46"/>
  <c r="K81" i="46"/>
  <c r="I81" i="46"/>
  <c r="G81" i="46"/>
  <c r="E81" i="46"/>
  <c r="S80" i="46"/>
  <c r="Q80" i="46"/>
  <c r="O80" i="46"/>
  <c r="M80" i="46"/>
  <c r="K80" i="46"/>
  <c r="I80" i="46"/>
  <c r="G80" i="46"/>
  <c r="E80" i="46"/>
  <c r="S79" i="46"/>
  <c r="Q79" i="46"/>
  <c r="O79" i="46"/>
  <c r="M79" i="46"/>
  <c r="K79" i="46"/>
  <c r="I79" i="46"/>
  <c r="G79" i="46"/>
  <c r="E79" i="46"/>
  <c r="S78" i="46"/>
  <c r="Q78" i="46"/>
  <c r="O78" i="46"/>
  <c r="M78" i="46"/>
  <c r="K78" i="46"/>
  <c r="I78" i="46"/>
  <c r="G78" i="46"/>
  <c r="E78" i="46"/>
  <c r="S77" i="46"/>
  <c r="Q77" i="46"/>
  <c r="O77" i="46"/>
  <c r="M77" i="46"/>
  <c r="K77" i="46"/>
  <c r="I77" i="46"/>
  <c r="G77" i="46"/>
  <c r="E77" i="46"/>
  <c r="S76" i="46"/>
  <c r="Q76" i="46"/>
  <c r="O76" i="46"/>
  <c r="M76" i="46"/>
  <c r="K76" i="46"/>
  <c r="I76" i="46"/>
  <c r="G76" i="46"/>
  <c r="E76" i="46"/>
  <c r="S75" i="46"/>
  <c r="Q75" i="46"/>
  <c r="O75" i="46"/>
  <c r="M75" i="46"/>
  <c r="K75" i="46"/>
  <c r="I75" i="46"/>
  <c r="G75" i="46"/>
  <c r="E75" i="46"/>
  <c r="S74" i="46"/>
  <c r="Q74" i="46"/>
  <c r="O74" i="46"/>
  <c r="M74" i="46"/>
  <c r="K74" i="46"/>
  <c r="I74" i="46"/>
  <c r="G74" i="46"/>
  <c r="E74" i="46"/>
  <c r="S73" i="46"/>
  <c r="Q73" i="46"/>
  <c r="O73" i="46"/>
  <c r="M73" i="46"/>
  <c r="K73" i="46"/>
  <c r="I73" i="46"/>
  <c r="G73" i="46"/>
  <c r="E73" i="46"/>
  <c r="S72" i="46"/>
  <c r="Q72" i="46"/>
  <c r="O72" i="46"/>
  <c r="M72" i="46"/>
  <c r="K72" i="46"/>
  <c r="I72" i="46"/>
  <c r="G72" i="46"/>
  <c r="E72" i="46"/>
  <c r="S71" i="46"/>
  <c r="Q71" i="46"/>
  <c r="O71" i="46"/>
  <c r="M71" i="46"/>
  <c r="K71" i="46"/>
  <c r="I71" i="46"/>
  <c r="G71" i="46"/>
  <c r="E71" i="46"/>
  <c r="S70" i="46"/>
  <c r="Q70" i="46"/>
  <c r="O70" i="46"/>
  <c r="M70" i="46"/>
  <c r="K70" i="46"/>
  <c r="I70" i="46"/>
  <c r="G70" i="46"/>
  <c r="E70" i="46"/>
  <c r="S68" i="46"/>
  <c r="Q68" i="46"/>
  <c r="O68" i="46"/>
  <c r="M68" i="46"/>
  <c r="K68" i="46"/>
  <c r="I68" i="46"/>
  <c r="G68" i="46"/>
  <c r="E68" i="46"/>
  <c r="S67" i="46"/>
  <c r="Q67" i="46"/>
  <c r="O67" i="46"/>
  <c r="M67" i="46"/>
  <c r="K67" i="46"/>
  <c r="I67" i="46"/>
  <c r="G67" i="46"/>
  <c r="E67" i="46"/>
  <c r="S66" i="46"/>
  <c r="Q66" i="46"/>
  <c r="O66" i="46"/>
  <c r="M66" i="46"/>
  <c r="K66" i="46"/>
  <c r="I66" i="46"/>
  <c r="G66" i="46"/>
  <c r="E66" i="46"/>
  <c r="S65" i="46"/>
  <c r="Q65" i="46"/>
  <c r="O65" i="46"/>
  <c r="M65" i="46"/>
  <c r="K65" i="46"/>
  <c r="I65" i="46"/>
  <c r="G65" i="46"/>
  <c r="E65" i="46"/>
  <c r="S64" i="46"/>
  <c r="Q64" i="46"/>
  <c r="O64" i="46"/>
  <c r="M64" i="46"/>
  <c r="K64" i="46"/>
  <c r="I64" i="46"/>
  <c r="G64" i="46"/>
  <c r="E64" i="46"/>
  <c r="S63" i="46"/>
  <c r="Q63" i="46"/>
  <c r="O63" i="46"/>
  <c r="M63" i="46"/>
  <c r="K63" i="46"/>
  <c r="I63" i="46"/>
  <c r="G63" i="46"/>
  <c r="E63" i="46"/>
  <c r="S62" i="46"/>
  <c r="Q62" i="46"/>
  <c r="O62" i="46"/>
  <c r="K62" i="46"/>
  <c r="I62" i="46"/>
  <c r="G62" i="46"/>
  <c r="E62" i="46"/>
  <c r="S61" i="46"/>
  <c r="Q61" i="46"/>
  <c r="O61" i="46"/>
  <c r="M61" i="46"/>
  <c r="K61" i="46"/>
  <c r="I61" i="46"/>
  <c r="G61" i="46"/>
  <c r="E61" i="46"/>
  <c r="S60" i="46"/>
  <c r="Q60" i="46"/>
  <c r="O60" i="46"/>
  <c r="M60" i="46"/>
  <c r="K60" i="46"/>
  <c r="I60" i="46"/>
  <c r="G60" i="46"/>
  <c r="E60" i="46"/>
  <c r="S59" i="46"/>
  <c r="Q59" i="46"/>
  <c r="O59" i="46"/>
  <c r="M59" i="46"/>
  <c r="K59" i="46"/>
  <c r="I59" i="46"/>
  <c r="G59" i="46"/>
  <c r="E59" i="46"/>
  <c r="S58" i="46"/>
  <c r="Q58" i="46"/>
  <c r="O58" i="46"/>
  <c r="M58" i="46"/>
  <c r="K58" i="46"/>
  <c r="I58" i="46"/>
  <c r="G58" i="46"/>
  <c r="E58" i="46"/>
  <c r="S57" i="46"/>
  <c r="Q57" i="46"/>
  <c r="O57" i="46"/>
  <c r="M57" i="46"/>
  <c r="K57" i="46"/>
  <c r="I57" i="46"/>
  <c r="G57" i="46"/>
  <c r="E57" i="46"/>
  <c r="S55" i="46"/>
  <c r="Q55" i="46"/>
  <c r="O55" i="46"/>
  <c r="M55" i="46"/>
  <c r="K55" i="46"/>
  <c r="I55" i="46"/>
  <c r="G55" i="46"/>
  <c r="E55" i="46"/>
  <c r="S54" i="46"/>
  <c r="Q54" i="46"/>
  <c r="O54" i="46"/>
  <c r="M54" i="46"/>
  <c r="K54" i="46"/>
  <c r="I54" i="46"/>
  <c r="G54" i="46"/>
  <c r="E54" i="46"/>
  <c r="S53" i="46"/>
  <c r="Q53" i="46"/>
  <c r="O53" i="46"/>
  <c r="M53" i="46"/>
  <c r="K53" i="46"/>
  <c r="I53" i="46"/>
  <c r="G53" i="46"/>
  <c r="E53" i="46"/>
  <c r="S52" i="46"/>
  <c r="Q52" i="46"/>
  <c r="O52" i="46"/>
  <c r="M52" i="46"/>
  <c r="K52" i="46"/>
  <c r="I52" i="46"/>
  <c r="G52" i="46"/>
  <c r="E52" i="46"/>
  <c r="S51" i="46"/>
  <c r="Q51" i="46"/>
  <c r="O51" i="46"/>
  <c r="M51" i="46"/>
  <c r="K51" i="46"/>
  <c r="I51" i="46"/>
  <c r="G51" i="46"/>
  <c r="E51" i="46"/>
  <c r="S50" i="46"/>
  <c r="Q50" i="46"/>
  <c r="O50" i="46"/>
  <c r="M50" i="46"/>
  <c r="K50" i="46"/>
  <c r="I50" i="46"/>
  <c r="G50" i="46"/>
  <c r="E50" i="46"/>
  <c r="S49" i="46"/>
  <c r="Q49" i="46"/>
  <c r="O49" i="46"/>
  <c r="M49" i="46"/>
  <c r="K49" i="46"/>
  <c r="I49" i="46"/>
  <c r="G49" i="46"/>
  <c r="E49" i="46"/>
  <c r="S48" i="46"/>
  <c r="Q48" i="46"/>
  <c r="O48" i="46"/>
  <c r="M48" i="46"/>
  <c r="K48" i="46"/>
  <c r="I48" i="46"/>
  <c r="G48" i="46"/>
  <c r="E48" i="46"/>
  <c r="S47" i="46"/>
  <c r="Q47" i="46"/>
  <c r="O47" i="46"/>
  <c r="M47" i="46"/>
  <c r="K47" i="46"/>
  <c r="I47" i="46"/>
  <c r="G47" i="46"/>
  <c r="E47" i="46"/>
  <c r="S46" i="46"/>
  <c r="Q46" i="46"/>
  <c r="O46" i="46"/>
  <c r="M46" i="46"/>
  <c r="K46" i="46"/>
  <c r="I46" i="46"/>
  <c r="G46" i="46"/>
  <c r="E46" i="46"/>
  <c r="S45" i="46"/>
  <c r="Q45" i="46"/>
  <c r="O45" i="46"/>
  <c r="M45" i="46"/>
  <c r="K45" i="46"/>
  <c r="I45" i="46"/>
  <c r="G45" i="46"/>
  <c r="E45" i="46"/>
  <c r="S43" i="46"/>
  <c r="Q43" i="46"/>
  <c r="O43" i="46"/>
  <c r="M43" i="46"/>
  <c r="K43" i="46"/>
  <c r="I43" i="46"/>
  <c r="G43" i="46"/>
  <c r="E43" i="46"/>
  <c r="S42" i="46"/>
  <c r="Q42" i="46"/>
  <c r="O42" i="46"/>
  <c r="M42" i="46"/>
  <c r="K42" i="46"/>
  <c r="I42" i="46"/>
  <c r="G42" i="46"/>
  <c r="E42" i="46"/>
  <c r="S41" i="46"/>
  <c r="Q41" i="46"/>
  <c r="O41" i="46"/>
  <c r="M41" i="46"/>
  <c r="K41" i="46"/>
  <c r="I41" i="46"/>
  <c r="G41" i="46"/>
  <c r="E41" i="46"/>
  <c r="S40" i="46"/>
  <c r="Q40" i="46"/>
  <c r="O40" i="46"/>
  <c r="M40" i="46"/>
  <c r="K40" i="46"/>
  <c r="I40" i="46"/>
  <c r="G40" i="46"/>
  <c r="E40" i="46"/>
  <c r="S39" i="46"/>
  <c r="Q39" i="46"/>
  <c r="O39" i="46"/>
  <c r="M39" i="46"/>
  <c r="K39" i="46"/>
  <c r="I39" i="46"/>
  <c r="G39" i="46"/>
  <c r="E39" i="46"/>
  <c r="S38" i="46"/>
  <c r="Q38" i="46"/>
  <c r="O38" i="46"/>
  <c r="M38" i="46"/>
  <c r="K38" i="46"/>
  <c r="I38" i="46"/>
  <c r="G38" i="46"/>
  <c r="E38" i="46"/>
  <c r="S37" i="46"/>
  <c r="Q37" i="46"/>
  <c r="O37" i="46"/>
  <c r="M37" i="46"/>
  <c r="K37" i="46"/>
  <c r="I37" i="46"/>
  <c r="G37" i="46"/>
  <c r="E37" i="46"/>
  <c r="S36" i="46"/>
  <c r="Q36" i="46"/>
  <c r="O36" i="46"/>
  <c r="M36" i="46"/>
  <c r="K36" i="46"/>
  <c r="I36" i="46"/>
  <c r="G36" i="46"/>
  <c r="E36" i="46"/>
  <c r="T36" i="46" s="1"/>
  <c r="S35" i="46"/>
  <c r="Q35" i="46"/>
  <c r="O35" i="46"/>
  <c r="M35" i="46"/>
  <c r="K35" i="46"/>
  <c r="I35" i="46"/>
  <c r="G35" i="46"/>
  <c r="E35" i="46"/>
  <c r="S34" i="46"/>
  <c r="Q34" i="46"/>
  <c r="O34" i="46"/>
  <c r="M34" i="46"/>
  <c r="K34" i="46"/>
  <c r="I34" i="46"/>
  <c r="G34" i="46"/>
  <c r="E34" i="46"/>
  <c r="S33" i="46"/>
  <c r="Q33" i="46"/>
  <c r="O33" i="46"/>
  <c r="M33" i="46"/>
  <c r="K33" i="46"/>
  <c r="I33" i="46"/>
  <c r="G33" i="46"/>
  <c r="E33" i="46"/>
  <c r="S32" i="46"/>
  <c r="Q32" i="46"/>
  <c r="O32" i="46"/>
  <c r="M32" i="46"/>
  <c r="K32" i="46"/>
  <c r="I32" i="46"/>
  <c r="G32" i="46"/>
  <c r="E32" i="46"/>
  <c r="S30" i="46"/>
  <c r="Q30" i="46"/>
  <c r="O30" i="46"/>
  <c r="M30" i="46"/>
  <c r="K30" i="46"/>
  <c r="I30" i="46"/>
  <c r="G30" i="46"/>
  <c r="E30" i="46"/>
  <c r="S29" i="46"/>
  <c r="Q29" i="46"/>
  <c r="O29" i="46"/>
  <c r="M29" i="46"/>
  <c r="K29" i="46"/>
  <c r="I29" i="46"/>
  <c r="G29" i="46"/>
  <c r="E29" i="46"/>
  <c r="S28" i="46"/>
  <c r="Q28" i="46"/>
  <c r="O28" i="46"/>
  <c r="M28" i="46"/>
  <c r="K28" i="46"/>
  <c r="I28" i="46"/>
  <c r="G28" i="46"/>
  <c r="E28" i="46"/>
  <c r="S27" i="46"/>
  <c r="Q27" i="46"/>
  <c r="O27" i="46"/>
  <c r="M27" i="46"/>
  <c r="K27" i="46"/>
  <c r="I27" i="46"/>
  <c r="G27" i="46"/>
  <c r="E27" i="46"/>
  <c r="S26" i="46"/>
  <c r="Q26" i="46"/>
  <c r="O26" i="46"/>
  <c r="M26" i="46"/>
  <c r="K26" i="46"/>
  <c r="I26" i="46"/>
  <c r="G26" i="46"/>
  <c r="E26" i="46"/>
  <c r="S25" i="46"/>
  <c r="Q25" i="46"/>
  <c r="O25" i="46"/>
  <c r="M25" i="46"/>
  <c r="K25" i="46"/>
  <c r="I25" i="46"/>
  <c r="G25" i="46"/>
  <c r="E25" i="46"/>
  <c r="S24" i="46"/>
  <c r="Q24" i="46"/>
  <c r="O24" i="46"/>
  <c r="M24" i="46"/>
  <c r="K24" i="46"/>
  <c r="I24" i="46"/>
  <c r="G24" i="46"/>
  <c r="E24" i="46"/>
  <c r="S23" i="46"/>
  <c r="Q23" i="46"/>
  <c r="O23" i="46"/>
  <c r="M23" i="46"/>
  <c r="K23" i="46"/>
  <c r="I23" i="46"/>
  <c r="G23" i="46"/>
  <c r="E23" i="46"/>
  <c r="S22" i="46"/>
  <c r="Q22" i="46"/>
  <c r="O22" i="46"/>
  <c r="M22" i="46"/>
  <c r="K22" i="46"/>
  <c r="I22" i="46"/>
  <c r="G22" i="46"/>
  <c r="E22" i="46"/>
  <c r="S21" i="46"/>
  <c r="Q21" i="46"/>
  <c r="O21" i="46"/>
  <c r="M21" i="46"/>
  <c r="K21" i="46"/>
  <c r="I21" i="46"/>
  <c r="G21" i="46"/>
  <c r="E21" i="46"/>
  <c r="S20" i="46"/>
  <c r="Q20" i="46"/>
  <c r="O20" i="46"/>
  <c r="M20" i="46"/>
  <c r="K20" i="46"/>
  <c r="I20" i="46"/>
  <c r="G20" i="46"/>
  <c r="E20" i="46"/>
  <c r="S18" i="46"/>
  <c r="Q18" i="46"/>
  <c r="O18" i="46"/>
  <c r="M18" i="46"/>
  <c r="K18" i="46"/>
  <c r="I18" i="46"/>
  <c r="G18" i="46"/>
  <c r="E18" i="46"/>
  <c r="S17" i="46"/>
  <c r="Q17" i="46"/>
  <c r="O17" i="46"/>
  <c r="M17" i="46"/>
  <c r="K17" i="46"/>
  <c r="I17" i="46"/>
  <c r="G17" i="46"/>
  <c r="E17" i="46"/>
  <c r="S16" i="46"/>
  <c r="Q16" i="46"/>
  <c r="O16" i="46"/>
  <c r="M16" i="46"/>
  <c r="K16" i="46"/>
  <c r="I16" i="46"/>
  <c r="G16" i="46"/>
  <c r="E16" i="46"/>
  <c r="S15" i="46"/>
  <c r="Q15" i="46"/>
  <c r="O15" i="46"/>
  <c r="M15" i="46"/>
  <c r="K15" i="46"/>
  <c r="I15" i="46"/>
  <c r="G15" i="46"/>
  <c r="E15" i="46"/>
  <c r="S14" i="46"/>
  <c r="Q14" i="46"/>
  <c r="O14" i="46"/>
  <c r="M14" i="46"/>
  <c r="K14" i="46"/>
  <c r="I14" i="46"/>
  <c r="G14" i="46"/>
  <c r="E14" i="46"/>
  <c r="S13" i="46"/>
  <c r="Q13" i="46"/>
  <c r="O13" i="46"/>
  <c r="M13" i="46"/>
  <c r="K13" i="46"/>
  <c r="I13" i="46"/>
  <c r="G13" i="46"/>
  <c r="E13" i="46"/>
  <c r="S12" i="46"/>
  <c r="Q12" i="46"/>
  <c r="O12" i="46"/>
  <c r="M12" i="46"/>
  <c r="K12" i="46"/>
  <c r="I12" i="46"/>
  <c r="G12" i="46"/>
  <c r="E12" i="46"/>
  <c r="S11" i="46"/>
  <c r="Q11" i="46"/>
  <c r="O11" i="46"/>
  <c r="M11" i="46"/>
  <c r="K11" i="46"/>
  <c r="I11" i="46"/>
  <c r="G11" i="46"/>
  <c r="E11" i="46"/>
  <c r="S10" i="46"/>
  <c r="Q10" i="46"/>
  <c r="O10" i="46"/>
  <c r="M10" i="46"/>
  <c r="K10" i="46"/>
  <c r="I10" i="46"/>
  <c r="G10" i="46"/>
  <c r="E10" i="46"/>
  <c r="S9" i="46"/>
  <c r="Q9" i="46"/>
  <c r="O9" i="46"/>
  <c r="M9" i="46"/>
  <c r="K9" i="46"/>
  <c r="I9" i="46"/>
  <c r="G9" i="46"/>
  <c r="E9" i="46"/>
  <c r="S8" i="46"/>
  <c r="Q8" i="46"/>
  <c r="O8" i="46"/>
  <c r="M8" i="46"/>
  <c r="K8" i="46"/>
  <c r="I8" i="46"/>
  <c r="G8" i="46"/>
  <c r="E8" i="46"/>
  <c r="S7" i="46"/>
  <c r="Q7" i="46"/>
  <c r="O7" i="46"/>
  <c r="M7" i="46"/>
  <c r="K7" i="46"/>
  <c r="I7" i="46"/>
  <c r="G7" i="46"/>
  <c r="E7" i="46"/>
  <c r="T63" i="46" l="1"/>
  <c r="T64" i="46"/>
  <c r="T66" i="46"/>
  <c r="T67" i="46"/>
  <c r="T68" i="46"/>
  <c r="T70" i="46"/>
  <c r="T71" i="46"/>
  <c r="T72" i="46"/>
  <c r="T73" i="46"/>
  <c r="T74" i="46"/>
  <c r="T75" i="46"/>
  <c r="T76" i="46"/>
  <c r="T77" i="46"/>
  <c r="T78" i="46"/>
  <c r="T79" i="46"/>
  <c r="T80" i="46"/>
  <c r="T81" i="46"/>
  <c r="T83" i="46"/>
  <c r="T84" i="46"/>
  <c r="T85" i="46"/>
  <c r="T86" i="46"/>
  <c r="T29" i="46"/>
  <c r="T65" i="46"/>
  <c r="T87" i="46"/>
  <c r="T88" i="46"/>
  <c r="T89" i="46"/>
  <c r="T90" i="46"/>
  <c r="T91" i="46"/>
  <c r="T92" i="46"/>
  <c r="T93" i="46"/>
  <c r="T95" i="46"/>
  <c r="T96" i="46"/>
  <c r="T97" i="46"/>
  <c r="T98" i="46"/>
  <c r="T99" i="46"/>
  <c r="T100" i="46"/>
  <c r="T101" i="46"/>
  <c r="T102" i="46"/>
  <c r="T103" i="46"/>
  <c r="T104" i="46"/>
  <c r="T105" i="46"/>
  <c r="T107" i="46"/>
  <c r="T108" i="46"/>
  <c r="T109" i="46"/>
  <c r="T110" i="46"/>
  <c r="T111" i="46"/>
  <c r="T112" i="46"/>
  <c r="T113" i="46"/>
  <c r="T114" i="46"/>
  <c r="T115" i="46"/>
  <c r="T116" i="46"/>
  <c r="T117" i="46"/>
  <c r="T119" i="46"/>
  <c r="T120" i="46"/>
  <c r="T121" i="46"/>
  <c r="T122" i="46"/>
  <c r="T123" i="46"/>
  <c r="T124" i="46"/>
  <c r="T125" i="46"/>
  <c r="T126" i="46"/>
  <c r="T127" i="46"/>
  <c r="T128" i="46"/>
  <c r="T129" i="46"/>
  <c r="T131" i="46"/>
  <c r="T132" i="46"/>
  <c r="T133" i="46"/>
  <c r="T134" i="46"/>
  <c r="T135" i="46"/>
  <c r="T136" i="46"/>
  <c r="T137" i="46"/>
  <c r="T138" i="46"/>
  <c r="T139" i="46"/>
  <c r="T140" i="46"/>
  <c r="T141" i="46"/>
  <c r="T143" i="46"/>
  <c r="T144" i="46"/>
  <c r="T145" i="46"/>
  <c r="T146" i="46"/>
  <c r="T147" i="46"/>
  <c r="T148" i="46"/>
  <c r="T149" i="46"/>
  <c r="T150" i="46"/>
  <c r="T151" i="46"/>
  <c r="T152" i="46"/>
  <c r="T153" i="46"/>
  <c r="T155" i="46"/>
  <c r="T156" i="46"/>
  <c r="T157" i="46"/>
  <c r="T158" i="46"/>
  <c r="T159" i="46"/>
  <c r="T160" i="46"/>
  <c r="T161" i="46"/>
  <c r="T162" i="46"/>
  <c r="T163" i="46"/>
  <c r="T164" i="46"/>
  <c r="T165" i="46"/>
  <c r="T167" i="46"/>
  <c r="T168" i="46"/>
  <c r="T169" i="46"/>
  <c r="T170" i="46"/>
  <c r="T171" i="46"/>
  <c r="T172" i="46"/>
  <c r="T173" i="46"/>
  <c r="T174" i="46"/>
  <c r="T175" i="46"/>
  <c r="T176" i="46"/>
  <c r="T177" i="46"/>
  <c r="T9" i="46"/>
  <c r="T10" i="46"/>
  <c r="T12" i="46"/>
  <c r="T14" i="46"/>
  <c r="T16" i="46"/>
  <c r="T17" i="46"/>
  <c r="T18" i="46"/>
  <c r="T20" i="46"/>
  <c r="T21" i="46"/>
  <c r="T22" i="46"/>
  <c r="T23" i="46"/>
  <c r="T24" i="46"/>
  <c r="T25" i="46"/>
  <c r="T26" i="46"/>
  <c r="T27" i="46"/>
  <c r="T28" i="46"/>
  <c r="T30" i="46"/>
  <c r="T32" i="46"/>
  <c r="T33" i="46"/>
  <c r="T34" i="46"/>
  <c r="T35" i="46"/>
  <c r="T37" i="46"/>
  <c r="T38" i="46"/>
  <c r="T39" i="46"/>
  <c r="T40" i="46"/>
  <c r="T41" i="46"/>
  <c r="T42" i="46"/>
  <c r="T43" i="46"/>
  <c r="T45" i="46"/>
  <c r="T46" i="46"/>
  <c r="T47" i="46"/>
  <c r="T48" i="46"/>
  <c r="T49" i="46"/>
  <c r="T50" i="46"/>
  <c r="T51" i="46"/>
  <c r="T52" i="46"/>
  <c r="T53" i="46"/>
  <c r="T54" i="46"/>
  <c r="T55" i="46"/>
  <c r="T57" i="46"/>
  <c r="T58" i="46"/>
  <c r="T59" i="46"/>
  <c r="T60" i="46"/>
  <c r="T61" i="46"/>
  <c r="T8" i="46"/>
  <c r="T13" i="46"/>
  <c r="T62" i="46"/>
  <c r="T7" i="46"/>
  <c r="T11" i="46"/>
  <c r="T15" i="46"/>
  <c r="Q80" i="21" l="1"/>
  <c r="K28" i="21" l="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1" i="21"/>
  <c r="K72" i="21"/>
  <c r="K73" i="21"/>
  <c r="K74" i="21"/>
  <c r="K75" i="21"/>
  <c r="K76" i="21"/>
  <c r="K77" i="21"/>
  <c r="K78" i="21"/>
  <c r="K79" i="21"/>
  <c r="K80" i="21"/>
  <c r="K81" i="21"/>
  <c r="K82" i="21"/>
  <c r="K83" i="21"/>
  <c r="K84" i="21"/>
  <c r="K85" i="21"/>
  <c r="K86" i="21"/>
  <c r="K87" i="21"/>
  <c r="K88" i="21"/>
  <c r="K89" i="21"/>
  <c r="K90" i="21"/>
  <c r="K91" i="21"/>
  <c r="K92" i="21"/>
  <c r="K93" i="21"/>
  <c r="K94" i="21"/>
  <c r="K95" i="21"/>
  <c r="K96" i="21"/>
  <c r="K97" i="21"/>
  <c r="K98" i="21"/>
  <c r="K99" i="21"/>
  <c r="K100" i="21"/>
  <c r="K101" i="21"/>
  <c r="K102" i="21"/>
  <c r="K103" i="21"/>
  <c r="K104" i="21"/>
  <c r="K105" i="21"/>
  <c r="K106" i="21"/>
  <c r="K107" i="21"/>
  <c r="K108" i="21"/>
  <c r="K109" i="21"/>
  <c r="K110" i="21"/>
  <c r="K111" i="21"/>
  <c r="K112" i="21"/>
  <c r="K113" i="21"/>
  <c r="K114" i="21"/>
  <c r="K115" i="21"/>
  <c r="K116" i="21"/>
  <c r="K117" i="21"/>
  <c r="K118" i="21"/>
  <c r="K119" i="21"/>
  <c r="K120" i="21"/>
  <c r="K121" i="21"/>
  <c r="K122" i="21"/>
  <c r="K123" i="21"/>
  <c r="K124" i="21"/>
  <c r="K125" i="21"/>
  <c r="K126" i="21"/>
  <c r="K127" i="21"/>
  <c r="K128" i="21"/>
  <c r="K129" i="21"/>
  <c r="K130" i="21"/>
  <c r="K131" i="21"/>
  <c r="K132" i="21"/>
  <c r="K133" i="21"/>
  <c r="K134" i="21"/>
  <c r="K135" i="21"/>
  <c r="K136" i="21"/>
  <c r="K137" i="21"/>
  <c r="K138" i="21"/>
  <c r="K139" i="21"/>
  <c r="K140" i="21"/>
  <c r="K141" i="21"/>
  <c r="K142" i="21"/>
  <c r="K143" i="21"/>
  <c r="K144" i="21"/>
  <c r="K145" i="21"/>
  <c r="K146" i="21"/>
  <c r="K147" i="21"/>
  <c r="K148" i="21"/>
  <c r="K149" i="21"/>
  <c r="K150" i="21"/>
  <c r="K151" i="21"/>
  <c r="K152" i="21"/>
  <c r="K153" i="21"/>
  <c r="K154" i="21"/>
  <c r="K155" i="21"/>
  <c r="K156" i="21"/>
  <c r="K157" i="21"/>
  <c r="K158" i="21"/>
  <c r="K159" i="21"/>
  <c r="K160" i="21"/>
  <c r="K161" i="21"/>
  <c r="K162" i="21"/>
  <c r="K163" i="21"/>
  <c r="K164" i="21"/>
  <c r="S36" i="21" l="1"/>
  <c r="I161" i="21" l="1"/>
  <c r="H99" i="40" l="1"/>
  <c r="H117" i="40"/>
  <c r="H122" i="40"/>
  <c r="H149" i="40"/>
  <c r="H11" i="40"/>
  <c r="H18" i="40"/>
  <c r="H27" i="40"/>
  <c r="H44" i="40"/>
  <c r="H61" i="40"/>
  <c r="H82" i="40"/>
  <c r="H83" i="40"/>
  <c r="H102" i="40"/>
  <c r="H119" i="40"/>
  <c r="H123" i="40"/>
  <c r="H150" i="40"/>
  <c r="H10" i="40"/>
  <c r="H17" i="40"/>
  <c r="H25" i="40"/>
  <c r="H43" i="40"/>
  <c r="H60" i="40"/>
  <c r="H84" i="40"/>
  <c r="H90" i="40"/>
  <c r="H103" i="40"/>
  <c r="H124" i="40"/>
  <c r="H126" i="40"/>
  <c r="H151" i="40"/>
  <c r="S16" i="21"/>
  <c r="O16" i="21"/>
  <c r="M34" i="21" l="1"/>
  <c r="M161" i="21" l="1"/>
  <c r="G156" i="21" l="1"/>
  <c r="G60" i="21"/>
  <c r="E20" i="21"/>
  <c r="S155" i="21" l="1"/>
  <c r="S156" i="21"/>
  <c r="S157" i="21"/>
  <c r="S158" i="21"/>
  <c r="Q155" i="21"/>
  <c r="Q156" i="21"/>
  <c r="Q157" i="21"/>
  <c r="Q158" i="21"/>
  <c r="O155" i="21"/>
  <c r="O156" i="21"/>
  <c r="O157" i="21"/>
  <c r="O158" i="21"/>
  <c r="M155" i="21"/>
  <c r="M156" i="21"/>
  <c r="M157" i="21"/>
  <c r="M158" i="21"/>
  <c r="I155" i="21"/>
  <c r="I156" i="21"/>
  <c r="I157" i="21"/>
  <c r="I158" i="21"/>
  <c r="G155" i="21"/>
  <c r="G157" i="21"/>
  <c r="G158" i="21"/>
  <c r="E155" i="21"/>
  <c r="E156" i="21"/>
  <c r="E157" i="21"/>
  <c r="E158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E116" i="21"/>
  <c r="E117" i="21"/>
  <c r="E118" i="21"/>
  <c r="E119" i="21"/>
  <c r="E120" i="21"/>
  <c r="E121" i="21"/>
  <c r="E122" i="21"/>
  <c r="E123" i="21"/>
  <c r="E124" i="21"/>
  <c r="E125" i="21"/>
  <c r="E126" i="21"/>
  <c r="E127" i="21"/>
  <c r="E128" i="21"/>
  <c r="E129" i="21"/>
  <c r="E130" i="21"/>
  <c r="E131" i="21"/>
  <c r="E132" i="21"/>
  <c r="E133" i="21"/>
  <c r="E134" i="21"/>
  <c r="E135" i="21"/>
  <c r="E136" i="21"/>
  <c r="E137" i="21"/>
  <c r="E138" i="21"/>
  <c r="E139" i="21"/>
  <c r="E140" i="21"/>
  <c r="E141" i="21"/>
  <c r="E142" i="21"/>
  <c r="E143" i="21"/>
  <c r="E144" i="21"/>
  <c r="E145" i="21"/>
  <c r="E146" i="21"/>
  <c r="E147" i="21"/>
  <c r="E148" i="21"/>
  <c r="E149" i="21"/>
  <c r="E150" i="21"/>
  <c r="E151" i="21"/>
  <c r="E152" i="21"/>
  <c r="E153" i="21"/>
  <c r="E154" i="21"/>
  <c r="E159" i="21"/>
  <c r="E160" i="21"/>
  <c r="E161" i="21"/>
  <c r="E162" i="21"/>
  <c r="E163" i="21"/>
  <c r="E164" i="21"/>
  <c r="S164" i="21"/>
  <c r="Q164" i="21"/>
  <c r="O164" i="21"/>
  <c r="M164" i="21"/>
  <c r="I164" i="21"/>
  <c r="G164" i="21"/>
  <c r="S163" i="21"/>
  <c r="Q163" i="21"/>
  <c r="O163" i="21"/>
  <c r="M163" i="21"/>
  <c r="I163" i="21"/>
  <c r="G163" i="21"/>
  <c r="S162" i="21"/>
  <c r="Q162" i="21"/>
  <c r="O162" i="21"/>
  <c r="M162" i="21"/>
  <c r="I162" i="21"/>
  <c r="G162" i="21"/>
  <c r="S161" i="21"/>
  <c r="Q161" i="21"/>
  <c r="O161" i="21"/>
  <c r="G161" i="21"/>
  <c r="S160" i="21"/>
  <c r="Q160" i="21"/>
  <c r="O160" i="21"/>
  <c r="M160" i="21"/>
  <c r="I160" i="21"/>
  <c r="G160" i="21"/>
  <c r="S159" i="21"/>
  <c r="Q159" i="21"/>
  <c r="O159" i="21"/>
  <c r="M159" i="21"/>
  <c r="I159" i="21"/>
  <c r="G159" i="21"/>
  <c r="S154" i="21"/>
  <c r="Q154" i="21"/>
  <c r="O154" i="21"/>
  <c r="M154" i="21"/>
  <c r="I154" i="21"/>
  <c r="G154" i="21"/>
  <c r="S153" i="21"/>
  <c r="Q153" i="21"/>
  <c r="O153" i="21"/>
  <c r="M153" i="21"/>
  <c r="I153" i="21"/>
  <c r="G153" i="21"/>
  <c r="S152" i="21"/>
  <c r="Q152" i="21"/>
  <c r="O152" i="21"/>
  <c r="M152" i="21"/>
  <c r="I152" i="21"/>
  <c r="G152" i="21"/>
  <c r="S151" i="21"/>
  <c r="Q151" i="21"/>
  <c r="O151" i="21"/>
  <c r="M151" i="21"/>
  <c r="I151" i="21"/>
  <c r="G151" i="21"/>
  <c r="S150" i="21"/>
  <c r="Q150" i="21"/>
  <c r="O150" i="21"/>
  <c r="M150" i="21"/>
  <c r="I150" i="21"/>
  <c r="G150" i="21"/>
  <c r="S149" i="21"/>
  <c r="Q149" i="21"/>
  <c r="O149" i="21"/>
  <c r="M149" i="21"/>
  <c r="I149" i="21"/>
  <c r="G149" i="21"/>
  <c r="S148" i="21"/>
  <c r="Q148" i="21"/>
  <c r="O148" i="21"/>
  <c r="M148" i="21"/>
  <c r="I148" i="21"/>
  <c r="G148" i="21"/>
  <c r="S147" i="21"/>
  <c r="Q147" i="21"/>
  <c r="O147" i="21"/>
  <c r="M147" i="21"/>
  <c r="I147" i="21"/>
  <c r="G147" i="21"/>
  <c r="S146" i="21"/>
  <c r="Q146" i="21"/>
  <c r="O146" i="21"/>
  <c r="M146" i="21"/>
  <c r="I146" i="21"/>
  <c r="G146" i="21"/>
  <c r="S145" i="21"/>
  <c r="Q145" i="21"/>
  <c r="O145" i="21"/>
  <c r="M145" i="21"/>
  <c r="I145" i="21"/>
  <c r="G145" i="21"/>
  <c r="S144" i="21"/>
  <c r="Q144" i="21"/>
  <c r="O144" i="21"/>
  <c r="M144" i="21"/>
  <c r="I144" i="21"/>
  <c r="G144" i="21"/>
  <c r="S143" i="21"/>
  <c r="Q143" i="21"/>
  <c r="O143" i="21"/>
  <c r="M143" i="21"/>
  <c r="I143" i="21"/>
  <c r="G143" i="21"/>
  <c r="S142" i="21"/>
  <c r="Q142" i="21"/>
  <c r="O142" i="21"/>
  <c r="M142" i="21"/>
  <c r="I142" i="21"/>
  <c r="G142" i="21"/>
  <c r="S141" i="21"/>
  <c r="Q141" i="21"/>
  <c r="O141" i="21"/>
  <c r="M141" i="21"/>
  <c r="I141" i="21"/>
  <c r="G141" i="21"/>
  <c r="S140" i="21"/>
  <c r="Q140" i="21"/>
  <c r="O140" i="21"/>
  <c r="M140" i="21"/>
  <c r="I140" i="21"/>
  <c r="G140" i="21"/>
  <c r="S139" i="21"/>
  <c r="Q139" i="21"/>
  <c r="O139" i="21"/>
  <c r="M139" i="21"/>
  <c r="I139" i="21"/>
  <c r="G139" i="21"/>
  <c r="T154" i="21" l="1"/>
  <c r="T143" i="21"/>
  <c r="T155" i="21"/>
  <c r="T156" i="21"/>
  <c r="T158" i="21"/>
  <c r="T157" i="21"/>
  <c r="T140" i="21"/>
  <c r="T142" i="21"/>
  <c r="T146" i="21"/>
  <c r="T150" i="21"/>
  <c r="T162" i="21"/>
  <c r="T144" i="21"/>
  <c r="T148" i="21"/>
  <c r="T163" i="21"/>
  <c r="T151" i="21"/>
  <c r="T159" i="21"/>
  <c r="T161" i="21"/>
  <c r="T153" i="21"/>
  <c r="T141" i="21"/>
  <c r="T139" i="21"/>
  <c r="T149" i="21"/>
  <c r="T147" i="21"/>
  <c r="T160" i="21"/>
  <c r="T152" i="21"/>
  <c r="T145" i="21"/>
  <c r="T164" i="21"/>
  <c r="Q100" i="21" l="1"/>
  <c r="I62" i="21" l="1"/>
  <c r="H81" i="40"/>
  <c r="H73" i="40"/>
  <c r="H62" i="40"/>
  <c r="H45" i="40"/>
  <c r="H29" i="40"/>
  <c r="H20" i="40"/>
  <c r="H12" i="40"/>
  <c r="H148" i="40"/>
  <c r="H121" i="40"/>
  <c r="H116" i="40"/>
  <c r="H98" i="40"/>
  <c r="H80" i="40"/>
  <c r="H70" i="40"/>
  <c r="H66" i="40"/>
  <c r="H46" i="40"/>
  <c r="H30" i="40"/>
  <c r="H26" i="40"/>
  <c r="H13" i="40"/>
  <c r="H142" i="40"/>
  <c r="H120" i="40"/>
  <c r="H115" i="40"/>
  <c r="H96" i="40"/>
  <c r="H79" i="40"/>
  <c r="H68" i="40"/>
  <c r="H67" i="40"/>
  <c r="H47" i="40"/>
  <c r="H32" i="40"/>
  <c r="H28" i="40"/>
  <c r="H14" i="40"/>
  <c r="H160" i="40"/>
  <c r="H145" i="40"/>
  <c r="H139" i="40"/>
  <c r="H135" i="40"/>
  <c r="H129" i="40"/>
  <c r="H128" i="40"/>
  <c r="H114" i="40"/>
  <c r="H94" i="40"/>
  <c r="H65" i="40"/>
  <c r="H48" i="40"/>
  <c r="H33" i="40"/>
  <c r="H161" i="40"/>
  <c r="H138" i="40"/>
  <c r="H118" i="40"/>
  <c r="H113" i="40"/>
  <c r="H93" i="40"/>
  <c r="H78" i="40"/>
  <c r="H69" i="40"/>
  <c r="H64" i="40"/>
  <c r="H49" i="40"/>
  <c r="H16" i="40"/>
  <c r="H34" i="40"/>
  <c r="H159" i="40"/>
  <c r="H137" i="40"/>
  <c r="H112" i="40"/>
  <c r="H105" i="40"/>
  <c r="H92" i="40"/>
  <c r="H77" i="40"/>
  <c r="H63" i="40"/>
  <c r="H57" i="40"/>
  <c r="H42" i="40"/>
  <c r="H24" i="40"/>
  <c r="H9" i="40"/>
  <c r="H158" i="40"/>
  <c r="H155" i="40"/>
  <c r="H136" i="40"/>
  <c r="H111" i="40"/>
  <c r="H104" i="40"/>
  <c r="H91" i="40"/>
  <c r="H76" i="40"/>
  <c r="H59" i="40"/>
  <c r="H56" i="40"/>
  <c r="H41" i="40"/>
  <c r="H23" i="40"/>
  <c r="H8" i="40"/>
  <c r="H157" i="40"/>
  <c r="H147" i="40"/>
  <c r="H134" i="40"/>
  <c r="H110" i="40"/>
  <c r="H101" i="40"/>
  <c r="H89" i="40"/>
  <c r="H75" i="40"/>
  <c r="H58" i="40"/>
  <c r="H52" i="40"/>
  <c r="H40" i="40"/>
  <c r="H22" i="40"/>
  <c r="H7" i="40"/>
  <c r="H156" i="40"/>
  <c r="S138" i="21" l="1"/>
  <c r="Q138" i="21"/>
  <c r="O138" i="21"/>
  <c r="M138" i="21"/>
  <c r="I138" i="21"/>
  <c r="G138" i="21"/>
  <c r="S137" i="21"/>
  <c r="Q137" i="21"/>
  <c r="O137" i="21"/>
  <c r="M137" i="21"/>
  <c r="I137" i="21"/>
  <c r="G137" i="21"/>
  <c r="S136" i="21"/>
  <c r="Q136" i="21"/>
  <c r="O136" i="21"/>
  <c r="M136" i="21"/>
  <c r="I136" i="21"/>
  <c r="G136" i="21"/>
  <c r="S135" i="21"/>
  <c r="Q135" i="21"/>
  <c r="O135" i="21"/>
  <c r="M135" i="21"/>
  <c r="I135" i="21"/>
  <c r="G135" i="21"/>
  <c r="S134" i="21"/>
  <c r="Q134" i="21"/>
  <c r="O134" i="21"/>
  <c r="M134" i="21"/>
  <c r="I134" i="21"/>
  <c r="G134" i="21"/>
  <c r="S133" i="21"/>
  <c r="Q133" i="21"/>
  <c r="O133" i="21"/>
  <c r="M133" i="21"/>
  <c r="I133" i="21"/>
  <c r="G133" i="21"/>
  <c r="S132" i="21"/>
  <c r="Q132" i="21"/>
  <c r="O132" i="21"/>
  <c r="M132" i="21"/>
  <c r="I132" i="21"/>
  <c r="G132" i="21"/>
  <c r="S131" i="21"/>
  <c r="Q131" i="21"/>
  <c r="O131" i="21"/>
  <c r="M131" i="21"/>
  <c r="I131" i="21"/>
  <c r="G131" i="21"/>
  <c r="S130" i="21"/>
  <c r="Q130" i="21"/>
  <c r="O130" i="21"/>
  <c r="M130" i="21"/>
  <c r="I130" i="21"/>
  <c r="G130" i="21"/>
  <c r="S129" i="21"/>
  <c r="Q129" i="21"/>
  <c r="O129" i="21"/>
  <c r="M129" i="21"/>
  <c r="I129" i="21"/>
  <c r="G129" i="21"/>
  <c r="S128" i="21"/>
  <c r="Q128" i="21"/>
  <c r="O128" i="21"/>
  <c r="M128" i="21"/>
  <c r="I128" i="21"/>
  <c r="G128" i="21"/>
  <c r="S127" i="21"/>
  <c r="Q127" i="21"/>
  <c r="O127" i="21"/>
  <c r="M127" i="21"/>
  <c r="I127" i="21"/>
  <c r="G127" i="21"/>
  <c r="S126" i="21"/>
  <c r="Q126" i="21"/>
  <c r="O126" i="21"/>
  <c r="M126" i="21"/>
  <c r="I126" i="21"/>
  <c r="G126" i="21"/>
  <c r="S125" i="21"/>
  <c r="Q125" i="21"/>
  <c r="O125" i="21"/>
  <c r="M125" i="21"/>
  <c r="I125" i="21"/>
  <c r="G125" i="21"/>
  <c r="S124" i="21"/>
  <c r="Q124" i="21"/>
  <c r="O124" i="21"/>
  <c r="M124" i="21"/>
  <c r="I124" i="21"/>
  <c r="G124" i="21"/>
  <c r="S123" i="21"/>
  <c r="Q123" i="21"/>
  <c r="O123" i="21"/>
  <c r="M123" i="21"/>
  <c r="I123" i="21"/>
  <c r="G123" i="21"/>
  <c r="S122" i="21"/>
  <c r="Q122" i="21"/>
  <c r="O122" i="21"/>
  <c r="M122" i="21"/>
  <c r="I122" i="21"/>
  <c r="G122" i="21"/>
  <c r="S121" i="21"/>
  <c r="Q121" i="21"/>
  <c r="O121" i="21"/>
  <c r="M121" i="21"/>
  <c r="I121" i="21"/>
  <c r="G121" i="21"/>
  <c r="S120" i="21"/>
  <c r="Q120" i="21"/>
  <c r="O120" i="21"/>
  <c r="M120" i="21"/>
  <c r="I120" i="21"/>
  <c r="G120" i="21"/>
  <c r="S119" i="21"/>
  <c r="Q119" i="21"/>
  <c r="O119" i="21"/>
  <c r="M119" i="21"/>
  <c r="I119" i="21"/>
  <c r="G119" i="21"/>
  <c r="S118" i="21"/>
  <c r="Q118" i="21"/>
  <c r="O118" i="21"/>
  <c r="M118" i="21"/>
  <c r="I118" i="21"/>
  <c r="G118" i="21"/>
  <c r="S117" i="21"/>
  <c r="Q117" i="21"/>
  <c r="O117" i="21"/>
  <c r="M117" i="21"/>
  <c r="I117" i="21"/>
  <c r="G117" i="21"/>
  <c r="S116" i="21"/>
  <c r="Q116" i="21"/>
  <c r="O116" i="21"/>
  <c r="M116" i="21"/>
  <c r="I116" i="21"/>
  <c r="G116" i="21"/>
  <c r="S115" i="21"/>
  <c r="Q115" i="21"/>
  <c r="O115" i="21"/>
  <c r="M115" i="21"/>
  <c r="I115" i="21"/>
  <c r="G115" i="21"/>
  <c r="S114" i="21"/>
  <c r="Q114" i="21"/>
  <c r="O114" i="21"/>
  <c r="M114" i="21"/>
  <c r="I114" i="21"/>
  <c r="G114" i="21"/>
  <c r="S113" i="21"/>
  <c r="Q113" i="21"/>
  <c r="O113" i="21"/>
  <c r="M113" i="21"/>
  <c r="I113" i="21"/>
  <c r="G113" i="21"/>
  <c r="S112" i="21"/>
  <c r="Q112" i="21"/>
  <c r="O112" i="21"/>
  <c r="M112" i="21"/>
  <c r="I112" i="21"/>
  <c r="G112" i="21"/>
  <c r="S111" i="21"/>
  <c r="Q111" i="21"/>
  <c r="O111" i="21"/>
  <c r="M111" i="21"/>
  <c r="I111" i="21"/>
  <c r="G111" i="21"/>
  <c r="S110" i="21"/>
  <c r="Q110" i="21"/>
  <c r="O110" i="21"/>
  <c r="M110" i="21"/>
  <c r="I110" i="21"/>
  <c r="G110" i="21"/>
  <c r="S109" i="21"/>
  <c r="Q109" i="21"/>
  <c r="O109" i="21"/>
  <c r="M109" i="21"/>
  <c r="I109" i="21"/>
  <c r="G109" i="21"/>
  <c r="S108" i="21"/>
  <c r="Q108" i="21"/>
  <c r="O108" i="21"/>
  <c r="M108" i="21"/>
  <c r="I108" i="21"/>
  <c r="G108" i="21"/>
  <c r="S107" i="21"/>
  <c r="Q107" i="21"/>
  <c r="O107" i="21"/>
  <c r="M107" i="21"/>
  <c r="I107" i="21"/>
  <c r="G107" i="21"/>
  <c r="S106" i="21"/>
  <c r="Q106" i="21"/>
  <c r="O106" i="21"/>
  <c r="M106" i="21"/>
  <c r="I106" i="21"/>
  <c r="G106" i="21"/>
  <c r="S105" i="21"/>
  <c r="Q105" i="21"/>
  <c r="O105" i="21"/>
  <c r="M105" i="21"/>
  <c r="I105" i="21"/>
  <c r="G105" i="21"/>
  <c r="S104" i="21"/>
  <c r="Q104" i="21"/>
  <c r="O104" i="21"/>
  <c r="M104" i="21"/>
  <c r="I104" i="21"/>
  <c r="G104" i="21"/>
  <c r="S103" i="21"/>
  <c r="Q103" i="21"/>
  <c r="O103" i="21"/>
  <c r="M103" i="21"/>
  <c r="I103" i="21"/>
  <c r="G103" i="21"/>
  <c r="S102" i="21"/>
  <c r="Q102" i="21"/>
  <c r="O102" i="21"/>
  <c r="M102" i="21"/>
  <c r="I102" i="21"/>
  <c r="G102" i="21"/>
  <c r="S101" i="21"/>
  <c r="Q101" i="21"/>
  <c r="O101" i="21"/>
  <c r="M101" i="21"/>
  <c r="I101" i="21"/>
  <c r="G101" i="21"/>
  <c r="S100" i="21"/>
  <c r="O100" i="21"/>
  <c r="M100" i="21"/>
  <c r="I100" i="21"/>
  <c r="G100" i="21"/>
  <c r="S99" i="21"/>
  <c r="Q99" i="21"/>
  <c r="O99" i="21"/>
  <c r="M99" i="21"/>
  <c r="I99" i="21"/>
  <c r="G99" i="21"/>
  <c r="S98" i="21"/>
  <c r="Q98" i="21"/>
  <c r="O98" i="21"/>
  <c r="M98" i="21"/>
  <c r="I98" i="21"/>
  <c r="G98" i="21"/>
  <c r="S97" i="21"/>
  <c r="Q97" i="21"/>
  <c r="O97" i="21"/>
  <c r="M97" i="21"/>
  <c r="I97" i="21"/>
  <c r="G97" i="21"/>
  <c r="S96" i="21"/>
  <c r="Q96" i="21"/>
  <c r="O96" i="21"/>
  <c r="M96" i="21"/>
  <c r="I96" i="21"/>
  <c r="G96" i="21"/>
  <c r="S95" i="21"/>
  <c r="Q95" i="21"/>
  <c r="O95" i="21"/>
  <c r="M95" i="21"/>
  <c r="I95" i="21"/>
  <c r="G95" i="21"/>
  <c r="S94" i="21"/>
  <c r="Q94" i="21"/>
  <c r="O94" i="21"/>
  <c r="M94" i="21"/>
  <c r="I94" i="21"/>
  <c r="G94" i="21"/>
  <c r="S93" i="21"/>
  <c r="Q93" i="21"/>
  <c r="O93" i="21"/>
  <c r="M93" i="21"/>
  <c r="I93" i="21"/>
  <c r="G93" i="21"/>
  <c r="S92" i="21"/>
  <c r="Q92" i="21"/>
  <c r="O92" i="21"/>
  <c r="M92" i="21"/>
  <c r="I92" i="21"/>
  <c r="G92" i="21"/>
  <c r="S91" i="21"/>
  <c r="Q91" i="21"/>
  <c r="O91" i="21"/>
  <c r="M91" i="21"/>
  <c r="I91" i="21"/>
  <c r="G91" i="21"/>
  <c r="S90" i="21"/>
  <c r="Q90" i="21"/>
  <c r="O90" i="21"/>
  <c r="M90" i="21"/>
  <c r="I90" i="21"/>
  <c r="G90" i="21"/>
  <c r="S89" i="21"/>
  <c r="Q89" i="21"/>
  <c r="O89" i="21"/>
  <c r="M89" i="21"/>
  <c r="I89" i="21"/>
  <c r="G89" i="21"/>
  <c r="S88" i="21"/>
  <c r="Q88" i="21"/>
  <c r="O88" i="21"/>
  <c r="M88" i="21"/>
  <c r="I88" i="21"/>
  <c r="G88" i="21"/>
  <c r="S87" i="21"/>
  <c r="Q87" i="21"/>
  <c r="O87" i="21"/>
  <c r="M87" i="21"/>
  <c r="I87" i="21"/>
  <c r="G87" i="21"/>
  <c r="S86" i="21"/>
  <c r="Q86" i="21"/>
  <c r="O86" i="21"/>
  <c r="M86" i="21"/>
  <c r="I86" i="21"/>
  <c r="G86" i="21"/>
  <c r="S85" i="21"/>
  <c r="Q85" i="21"/>
  <c r="O85" i="21"/>
  <c r="M85" i="21"/>
  <c r="I85" i="21"/>
  <c r="G85" i="21"/>
  <c r="S84" i="21"/>
  <c r="Q84" i="21"/>
  <c r="O84" i="21"/>
  <c r="M84" i="21"/>
  <c r="I84" i="21"/>
  <c r="G84" i="21"/>
  <c r="S83" i="21"/>
  <c r="Q83" i="21"/>
  <c r="O83" i="21"/>
  <c r="M83" i="21"/>
  <c r="I83" i="21"/>
  <c r="G83" i="21"/>
  <c r="S82" i="21"/>
  <c r="Q82" i="21"/>
  <c r="O82" i="21"/>
  <c r="M82" i="21"/>
  <c r="I82" i="21"/>
  <c r="G82" i="21"/>
  <c r="S81" i="21"/>
  <c r="Q81" i="21"/>
  <c r="O81" i="21"/>
  <c r="M81" i="21"/>
  <c r="I81" i="21"/>
  <c r="G81" i="21"/>
  <c r="S80" i="21"/>
  <c r="O80" i="21"/>
  <c r="M80" i="21"/>
  <c r="I80" i="21"/>
  <c r="G80" i="21"/>
  <c r="S79" i="21"/>
  <c r="Q79" i="21"/>
  <c r="O79" i="21"/>
  <c r="M79" i="21"/>
  <c r="I79" i="21"/>
  <c r="G79" i="21"/>
  <c r="S78" i="21"/>
  <c r="Q78" i="21"/>
  <c r="O78" i="21"/>
  <c r="M78" i="21"/>
  <c r="I78" i="21"/>
  <c r="G78" i="21"/>
  <c r="S77" i="21"/>
  <c r="Q77" i="21"/>
  <c r="O77" i="21"/>
  <c r="M77" i="21"/>
  <c r="I77" i="21"/>
  <c r="G77" i="21"/>
  <c r="S76" i="21"/>
  <c r="Q76" i="21"/>
  <c r="O76" i="21"/>
  <c r="M76" i="21"/>
  <c r="I76" i="21"/>
  <c r="G76" i="21"/>
  <c r="S75" i="21"/>
  <c r="Q75" i="21"/>
  <c r="O75" i="21"/>
  <c r="M75" i="21"/>
  <c r="I75" i="21"/>
  <c r="G75" i="21"/>
  <c r="S74" i="21"/>
  <c r="Q74" i="21"/>
  <c r="O74" i="21"/>
  <c r="M74" i="21"/>
  <c r="I74" i="21"/>
  <c r="G74" i="21"/>
  <c r="S73" i="21"/>
  <c r="Q73" i="21"/>
  <c r="O73" i="21"/>
  <c r="M73" i="21"/>
  <c r="I73" i="21"/>
  <c r="G73" i="21"/>
  <c r="S72" i="21"/>
  <c r="Q72" i="21"/>
  <c r="O72" i="21"/>
  <c r="M72" i="21"/>
  <c r="I72" i="21"/>
  <c r="G72" i="21"/>
  <c r="S71" i="21"/>
  <c r="Q71" i="21"/>
  <c r="O71" i="21"/>
  <c r="M71" i="21"/>
  <c r="I71" i="21"/>
  <c r="G71" i="21"/>
  <c r="S70" i="21"/>
  <c r="Q70" i="21"/>
  <c r="O70" i="21"/>
  <c r="M70" i="21"/>
  <c r="I70" i="21"/>
  <c r="G70" i="21"/>
  <c r="S69" i="21"/>
  <c r="Q69" i="21"/>
  <c r="O69" i="21"/>
  <c r="M69" i="21"/>
  <c r="I69" i="21"/>
  <c r="G69" i="21"/>
  <c r="S68" i="21"/>
  <c r="Q68" i="21"/>
  <c r="O68" i="21"/>
  <c r="M68" i="21"/>
  <c r="I68" i="21"/>
  <c r="G68" i="21"/>
  <c r="S67" i="21"/>
  <c r="Q67" i="21"/>
  <c r="O67" i="21"/>
  <c r="M67" i="21"/>
  <c r="I67" i="21"/>
  <c r="G67" i="21"/>
  <c r="S66" i="21"/>
  <c r="Q66" i="21"/>
  <c r="O66" i="21"/>
  <c r="M66" i="21"/>
  <c r="I66" i="21"/>
  <c r="G66" i="21"/>
  <c r="S65" i="21"/>
  <c r="Q65" i="21"/>
  <c r="O65" i="21"/>
  <c r="M65" i="21"/>
  <c r="I65" i="21"/>
  <c r="G65" i="21"/>
  <c r="S64" i="21"/>
  <c r="Q64" i="21"/>
  <c r="O64" i="21"/>
  <c r="M64" i="21"/>
  <c r="I64" i="21"/>
  <c r="G64" i="21"/>
  <c r="S63" i="21"/>
  <c r="Q63" i="21"/>
  <c r="O63" i="21"/>
  <c r="M63" i="21"/>
  <c r="I63" i="21"/>
  <c r="G63" i="21"/>
  <c r="S62" i="21"/>
  <c r="Q62" i="21"/>
  <c r="O62" i="21"/>
  <c r="M62" i="21"/>
  <c r="G62" i="21"/>
  <c r="S61" i="21"/>
  <c r="Q61" i="21"/>
  <c r="O61" i="21"/>
  <c r="M61" i="21"/>
  <c r="I61" i="21"/>
  <c r="G61" i="21"/>
  <c r="S60" i="21"/>
  <c r="Q60" i="21"/>
  <c r="O60" i="21"/>
  <c r="M60" i="21"/>
  <c r="I60" i="21"/>
  <c r="S59" i="21"/>
  <c r="Q59" i="21"/>
  <c r="O59" i="21"/>
  <c r="M59" i="21"/>
  <c r="I59" i="21"/>
  <c r="G59" i="21"/>
  <c r="S58" i="21"/>
  <c r="Q58" i="21"/>
  <c r="O58" i="21"/>
  <c r="I58" i="21"/>
  <c r="G58" i="21"/>
  <c r="S57" i="21"/>
  <c r="Q57" i="21"/>
  <c r="O57" i="21"/>
  <c r="M57" i="21"/>
  <c r="I57" i="21"/>
  <c r="G57" i="21"/>
  <c r="S56" i="21"/>
  <c r="Q56" i="21"/>
  <c r="O56" i="21"/>
  <c r="M56" i="21"/>
  <c r="I56" i="21"/>
  <c r="G56" i="21"/>
  <c r="S55" i="21"/>
  <c r="Q55" i="21"/>
  <c r="O55" i="21"/>
  <c r="M55" i="21"/>
  <c r="I55" i="21"/>
  <c r="G55" i="21"/>
  <c r="S54" i="21"/>
  <c r="Q54" i="21"/>
  <c r="O54" i="21"/>
  <c r="M54" i="21"/>
  <c r="I54" i="21"/>
  <c r="G54" i="21"/>
  <c r="S53" i="21"/>
  <c r="Q53" i="21"/>
  <c r="O53" i="21"/>
  <c r="M53" i="21"/>
  <c r="I53" i="21"/>
  <c r="G53" i="21"/>
  <c r="S52" i="21"/>
  <c r="Q52" i="21"/>
  <c r="O52" i="21"/>
  <c r="M52" i="21"/>
  <c r="I52" i="21"/>
  <c r="G52" i="21"/>
  <c r="S51" i="21"/>
  <c r="Q51" i="21"/>
  <c r="O51" i="21"/>
  <c r="M51" i="21"/>
  <c r="I51" i="21"/>
  <c r="G51" i="21"/>
  <c r="S50" i="21"/>
  <c r="Q50" i="21"/>
  <c r="O50" i="21"/>
  <c r="M50" i="21"/>
  <c r="I50" i="21"/>
  <c r="G50" i="21"/>
  <c r="S49" i="21"/>
  <c r="Q49" i="21"/>
  <c r="O49" i="21"/>
  <c r="M49" i="21"/>
  <c r="I49" i="21"/>
  <c r="G49" i="21"/>
  <c r="S48" i="21"/>
  <c r="Q48" i="21"/>
  <c r="O48" i="21"/>
  <c r="M48" i="21"/>
  <c r="I48" i="21"/>
  <c r="G48" i="21"/>
  <c r="S47" i="21"/>
  <c r="Q47" i="21"/>
  <c r="O47" i="21"/>
  <c r="M47" i="21"/>
  <c r="I47" i="21"/>
  <c r="G47" i="21"/>
  <c r="S46" i="21"/>
  <c r="Q46" i="21"/>
  <c r="O46" i="21"/>
  <c r="M46" i="21"/>
  <c r="I46" i="21"/>
  <c r="G46" i="21"/>
  <c r="S45" i="21"/>
  <c r="Q45" i="21"/>
  <c r="O45" i="21"/>
  <c r="M45" i="21"/>
  <c r="I45" i="21"/>
  <c r="G45" i="21"/>
  <c r="S44" i="21"/>
  <c r="Q44" i="21"/>
  <c r="O44" i="21"/>
  <c r="M44" i="21"/>
  <c r="I44" i="21"/>
  <c r="G44" i="21"/>
  <c r="S43" i="21"/>
  <c r="Q43" i="21"/>
  <c r="O43" i="21"/>
  <c r="M43" i="21"/>
  <c r="I43" i="21"/>
  <c r="G43" i="21"/>
  <c r="S42" i="21"/>
  <c r="Q42" i="21"/>
  <c r="O42" i="21"/>
  <c r="M42" i="21"/>
  <c r="I42" i="21"/>
  <c r="G42" i="21"/>
  <c r="S41" i="21"/>
  <c r="Q41" i="21"/>
  <c r="O41" i="21"/>
  <c r="M41" i="21"/>
  <c r="I41" i="21"/>
  <c r="G41" i="21"/>
  <c r="S40" i="21"/>
  <c r="Q40" i="21"/>
  <c r="O40" i="21"/>
  <c r="M40" i="21"/>
  <c r="I40" i="21"/>
  <c r="G40" i="21"/>
  <c r="S39" i="21"/>
  <c r="Q39" i="21"/>
  <c r="O39" i="21"/>
  <c r="M39" i="21"/>
  <c r="I39" i="21"/>
  <c r="G39" i="21"/>
  <c r="S38" i="21"/>
  <c r="Q38" i="21"/>
  <c r="O38" i="21"/>
  <c r="M38" i="21"/>
  <c r="I38" i="21"/>
  <c r="G38" i="21"/>
  <c r="S37" i="21"/>
  <c r="Q37" i="21"/>
  <c r="O37" i="21"/>
  <c r="M37" i="21"/>
  <c r="I37" i="21"/>
  <c r="G37" i="21"/>
  <c r="Q36" i="21"/>
  <c r="O36" i="21"/>
  <c r="M36" i="21"/>
  <c r="I36" i="21"/>
  <c r="G36" i="21"/>
  <c r="S35" i="21"/>
  <c r="Q35" i="21"/>
  <c r="O35" i="21"/>
  <c r="M35" i="21"/>
  <c r="I35" i="21"/>
  <c r="G35" i="21"/>
  <c r="S34" i="21"/>
  <c r="Q34" i="21"/>
  <c r="O34" i="21"/>
  <c r="I34" i="21"/>
  <c r="G34" i="21"/>
  <c r="S33" i="21"/>
  <c r="Q33" i="21"/>
  <c r="O33" i="21"/>
  <c r="M33" i="21"/>
  <c r="I33" i="21"/>
  <c r="G33" i="21"/>
  <c r="S32" i="21"/>
  <c r="Q32" i="21"/>
  <c r="O32" i="21"/>
  <c r="M32" i="21"/>
  <c r="I32" i="21"/>
  <c r="G32" i="21"/>
  <c r="S31" i="21"/>
  <c r="Q31" i="21"/>
  <c r="O31" i="21"/>
  <c r="M31" i="21"/>
  <c r="I31" i="21"/>
  <c r="G31" i="21"/>
  <c r="S30" i="21"/>
  <c r="Q30" i="21"/>
  <c r="O30" i="21"/>
  <c r="M30" i="21"/>
  <c r="I30" i="21"/>
  <c r="G30" i="21"/>
  <c r="S29" i="21"/>
  <c r="Q29" i="21"/>
  <c r="O29" i="21"/>
  <c r="M29" i="21"/>
  <c r="I29" i="21"/>
  <c r="G29" i="21"/>
  <c r="S28" i="21"/>
  <c r="Q28" i="21"/>
  <c r="O28" i="21"/>
  <c r="M28" i="21"/>
  <c r="I28" i="21"/>
  <c r="G28" i="21"/>
  <c r="S27" i="21"/>
  <c r="Q27" i="21"/>
  <c r="O27" i="21"/>
  <c r="M27" i="21"/>
  <c r="K27" i="21"/>
  <c r="I27" i="21"/>
  <c r="G27" i="21"/>
  <c r="S26" i="21"/>
  <c r="Q26" i="21"/>
  <c r="O26" i="21"/>
  <c r="M26" i="21"/>
  <c r="K26" i="21"/>
  <c r="I26" i="21"/>
  <c r="G26" i="21"/>
  <c r="S25" i="21"/>
  <c r="Q25" i="21"/>
  <c r="O25" i="21"/>
  <c r="M25" i="21"/>
  <c r="K25" i="21"/>
  <c r="I25" i="21"/>
  <c r="G25" i="21"/>
  <c r="S24" i="21"/>
  <c r="Q24" i="21"/>
  <c r="O24" i="21"/>
  <c r="M24" i="21"/>
  <c r="K24" i="21"/>
  <c r="I24" i="21"/>
  <c r="G24" i="21"/>
  <c r="S23" i="21"/>
  <c r="Q23" i="21"/>
  <c r="O23" i="21"/>
  <c r="M23" i="21"/>
  <c r="K23" i="21"/>
  <c r="I23" i="21"/>
  <c r="G23" i="21"/>
  <c r="S22" i="21"/>
  <c r="Q22" i="21"/>
  <c r="O22" i="21"/>
  <c r="M22" i="21"/>
  <c r="K22" i="21"/>
  <c r="I22" i="21"/>
  <c r="G22" i="21"/>
  <c r="S21" i="21"/>
  <c r="Q21" i="21"/>
  <c r="O21" i="21"/>
  <c r="M21" i="21"/>
  <c r="K21" i="21"/>
  <c r="I21" i="21"/>
  <c r="G21" i="21"/>
  <c r="S20" i="21"/>
  <c r="Q20" i="21"/>
  <c r="O20" i="21"/>
  <c r="M20" i="21"/>
  <c r="K20" i="21"/>
  <c r="I20" i="21"/>
  <c r="G20" i="21"/>
  <c r="S19" i="21"/>
  <c r="Q19" i="21"/>
  <c r="O19" i="21"/>
  <c r="M19" i="21"/>
  <c r="K19" i="21"/>
  <c r="I19" i="21"/>
  <c r="G19" i="21"/>
  <c r="T125" i="21" l="1"/>
  <c r="T33" i="21"/>
  <c r="T40" i="21"/>
  <c r="T80" i="21"/>
  <c r="T91" i="21"/>
  <c r="T99" i="21"/>
  <c r="T65" i="21"/>
  <c r="T75" i="21"/>
  <c r="T28" i="21"/>
  <c r="T30" i="21"/>
  <c r="T32" i="21"/>
  <c r="T34" i="21"/>
  <c r="T52" i="21"/>
  <c r="T88" i="21"/>
  <c r="T92" i="21"/>
  <c r="T51" i="21"/>
  <c r="T74" i="21"/>
  <c r="T77" i="21"/>
  <c r="T78" i="21"/>
  <c r="T81" i="21"/>
  <c r="T82" i="21"/>
  <c r="T73" i="21"/>
  <c r="T79" i="21"/>
  <c r="T76" i="21"/>
  <c r="T83" i="21"/>
  <c r="T131" i="21"/>
  <c r="T129" i="21"/>
  <c r="T130" i="21"/>
  <c r="T132" i="21"/>
  <c r="T133" i="21"/>
  <c r="T134" i="21"/>
  <c r="T135" i="21"/>
  <c r="T136" i="21"/>
  <c r="T128" i="21"/>
  <c r="T42" i="21"/>
  <c r="T45" i="21"/>
  <c r="T47" i="21"/>
  <c r="T49" i="21"/>
  <c r="T43" i="21"/>
  <c r="T46" i="21"/>
  <c r="T48" i="21"/>
  <c r="T41" i="21"/>
  <c r="T50" i="21"/>
  <c r="T68" i="21"/>
  <c r="T64" i="21"/>
  <c r="T63" i="21"/>
  <c r="T84" i="21"/>
  <c r="T44" i="21"/>
  <c r="T87" i="21"/>
  <c r="T62" i="21"/>
  <c r="T53" i="21"/>
  <c r="T54" i="21"/>
  <c r="T55" i="21"/>
  <c r="T56" i="21"/>
  <c r="T57" i="21"/>
  <c r="T58" i="21"/>
  <c r="T59" i="21"/>
  <c r="T60" i="21"/>
  <c r="T61" i="21"/>
  <c r="T96" i="21"/>
  <c r="T97" i="21"/>
  <c r="T98" i="21"/>
  <c r="T100" i="21"/>
  <c r="T101" i="21"/>
  <c r="T102" i="21"/>
  <c r="T103" i="21"/>
  <c r="T104" i="21"/>
  <c r="T105" i="21"/>
  <c r="T95" i="21"/>
  <c r="T31" i="21"/>
  <c r="T35" i="21"/>
  <c r="T36" i="21"/>
  <c r="T37" i="21"/>
  <c r="T38" i="21"/>
  <c r="T39" i="21"/>
  <c r="T107" i="21"/>
  <c r="T108" i="21"/>
  <c r="T109" i="21"/>
  <c r="T110" i="21"/>
  <c r="T111" i="21"/>
  <c r="T112" i="21"/>
  <c r="T113" i="21"/>
  <c r="T114" i="21"/>
  <c r="T115" i="21"/>
  <c r="T116" i="21"/>
  <c r="T106" i="21"/>
  <c r="T71" i="21"/>
  <c r="T72" i="21"/>
  <c r="T70" i="21"/>
  <c r="T69" i="21"/>
  <c r="T67" i="21"/>
  <c r="T66" i="21"/>
  <c r="T19" i="21"/>
  <c r="T20" i="21"/>
  <c r="T21" i="21"/>
  <c r="T22" i="21"/>
  <c r="T23" i="21"/>
  <c r="T24" i="21"/>
  <c r="T25" i="21"/>
  <c r="T26" i="21"/>
  <c r="T27" i="21"/>
  <c r="T29" i="21"/>
  <c r="T138" i="21"/>
  <c r="T94" i="21"/>
  <c r="T93" i="21"/>
  <c r="T90" i="21"/>
  <c r="T89" i="21"/>
  <c r="T86" i="21"/>
  <c r="T85" i="21"/>
  <c r="T137" i="21"/>
  <c r="T118" i="21"/>
  <c r="T119" i="21"/>
  <c r="T120" i="21"/>
  <c r="T121" i="21"/>
  <c r="T122" i="21"/>
  <c r="T123" i="21"/>
  <c r="T124" i="21"/>
  <c r="T126" i="21"/>
  <c r="T127" i="21"/>
  <c r="T117" i="21"/>
  <c r="H15" i="40"/>
  <c r="H31" i="40"/>
  <c r="H35" i="40"/>
  <c r="H50" i="40"/>
  <c r="H71" i="40"/>
  <c r="H85" i="40"/>
  <c r="H95" i="40"/>
  <c r="H106" i="40"/>
  <c r="H127" i="40"/>
  <c r="H131" i="40"/>
  <c r="H152" i="40"/>
  <c r="H6" i="40"/>
  <c r="H37" i="40"/>
  <c r="H53" i="40"/>
  <c r="H86" i="40"/>
  <c r="H107" i="40"/>
  <c r="H125" i="40"/>
  <c r="H130" i="40"/>
  <c r="H140" i="40"/>
  <c r="H143" i="40"/>
  <c r="H144" i="40"/>
  <c r="H153" i="40"/>
  <c r="H5" i="40"/>
  <c r="H19" i="40"/>
  <c r="H38" i="40"/>
  <c r="H39" i="40"/>
  <c r="H54" i="40"/>
  <c r="H72" i="40"/>
  <c r="H87" i="40"/>
  <c r="H97" i="40"/>
  <c r="H108" i="40"/>
  <c r="H132" i="40"/>
  <c r="H141" i="40"/>
  <c r="H154" i="40"/>
  <c r="H21" i="40"/>
  <c r="H36" i="40"/>
  <c r="H51" i="40"/>
  <c r="H55" i="40"/>
  <c r="H74" i="40"/>
  <c r="H88" i="40"/>
  <c r="H100" i="40"/>
  <c r="H109" i="40"/>
  <c r="H133" i="40"/>
  <c r="H146" i="40"/>
  <c r="H4" i="40"/>
  <c r="S18" i="21"/>
  <c r="Q18" i="21"/>
  <c r="O18" i="21"/>
  <c r="M18" i="21"/>
  <c r="K18" i="21"/>
  <c r="I18" i="21"/>
  <c r="G18" i="21"/>
  <c r="S17" i="21"/>
  <c r="Q17" i="21"/>
  <c r="O17" i="21"/>
  <c r="M17" i="21"/>
  <c r="K17" i="21"/>
  <c r="I17" i="21"/>
  <c r="G17" i="21"/>
  <c r="Q16" i="21"/>
  <c r="M16" i="21"/>
  <c r="K16" i="21"/>
  <c r="I16" i="21"/>
  <c r="G16" i="21"/>
  <c r="S15" i="21"/>
  <c r="Q15" i="21"/>
  <c r="O15" i="21"/>
  <c r="M15" i="21"/>
  <c r="K15" i="21"/>
  <c r="I15" i="21"/>
  <c r="G15" i="21"/>
  <c r="S14" i="21"/>
  <c r="Q14" i="21"/>
  <c r="O14" i="21"/>
  <c r="M14" i="21"/>
  <c r="K14" i="21"/>
  <c r="I14" i="21"/>
  <c r="G14" i="21"/>
  <c r="S13" i="21"/>
  <c r="Q13" i="21"/>
  <c r="O13" i="21"/>
  <c r="M13" i="21"/>
  <c r="K13" i="21"/>
  <c r="I13" i="21"/>
  <c r="G13" i="21"/>
  <c r="S12" i="21"/>
  <c r="Q12" i="21"/>
  <c r="O12" i="21"/>
  <c r="M12" i="21"/>
  <c r="K12" i="21"/>
  <c r="I12" i="21"/>
  <c r="G12" i="21"/>
  <c r="S11" i="21"/>
  <c r="Q11" i="21"/>
  <c r="O11" i="21"/>
  <c r="M11" i="21"/>
  <c r="K11" i="21"/>
  <c r="I11" i="21"/>
  <c r="G11" i="21"/>
  <c r="S10" i="21"/>
  <c r="Q10" i="21"/>
  <c r="O10" i="21"/>
  <c r="M10" i="21"/>
  <c r="K10" i="21"/>
  <c r="I10" i="21"/>
  <c r="G10" i="21"/>
  <c r="S9" i="21"/>
  <c r="Q9" i="21"/>
  <c r="O9" i="21"/>
  <c r="M9" i="21"/>
  <c r="K9" i="21"/>
  <c r="I9" i="21"/>
  <c r="G9" i="21"/>
  <c r="S8" i="21"/>
  <c r="Q8" i="21"/>
  <c r="O8" i="21"/>
  <c r="M8" i="21"/>
  <c r="K8" i="21"/>
  <c r="I8" i="21"/>
  <c r="G8" i="21"/>
  <c r="S7" i="21"/>
  <c r="Q7" i="21"/>
  <c r="O7" i="21"/>
  <c r="M7" i="21"/>
  <c r="K7" i="21"/>
  <c r="I7" i="21"/>
  <c r="G7" i="21"/>
  <c r="E7" i="21"/>
  <c r="T7" i="21" l="1"/>
  <c r="T8" i="21"/>
  <c r="T10" i="21"/>
  <c r="T12" i="21"/>
  <c r="T14" i="21"/>
  <c r="T16" i="21"/>
  <c r="T17" i="21"/>
  <c r="T9" i="21"/>
  <c r="T11" i="21"/>
  <c r="T13" i="21"/>
  <c r="T15" i="21"/>
  <c r="T18" i="21"/>
</calcChain>
</file>

<file path=xl/sharedStrings.xml><?xml version="1.0" encoding="utf-8"?>
<sst xmlns="http://schemas.openxmlformats.org/spreadsheetml/2006/main" count="4163" uniqueCount="581">
  <si>
    <t>NO</t>
  </si>
  <si>
    <t>NIM</t>
  </si>
  <si>
    <t>NAMA</t>
  </si>
  <si>
    <t>NILAI AKHIR</t>
  </si>
  <si>
    <t>P1</t>
  </si>
  <si>
    <t>P2</t>
  </si>
  <si>
    <t>No</t>
  </si>
  <si>
    <t>Angka</t>
  </si>
  <si>
    <t>KELOMPOK 1</t>
  </si>
  <si>
    <t>KELOMPOK 2</t>
  </si>
  <si>
    <t>KELOMPOK 3</t>
  </si>
  <si>
    <t>KELOMPOK 4</t>
  </si>
  <si>
    <t>MODUL III</t>
  </si>
  <si>
    <t>MODUL II</t>
  </si>
  <si>
    <t>MODUL I</t>
  </si>
  <si>
    <t>MODUL IV</t>
  </si>
  <si>
    <t>dr. Ihsanil Husna, Sp.PD</t>
  </si>
  <si>
    <t>AHMAD ROFIQI</t>
  </si>
  <si>
    <t>AN NASHRI TAMAMIL QIROM</t>
  </si>
  <si>
    <t>INAS AFIFAH DELILA</t>
  </si>
  <si>
    <t>MUHAMMAD IQBAL</t>
  </si>
  <si>
    <t>NURZIDNI ILMAN</t>
  </si>
  <si>
    <t>SYAFIQ PENGAYOMAN</t>
  </si>
  <si>
    <t>FAISAL IRSYAD ARDHIA</t>
  </si>
  <si>
    <t>MUHAMMAD RIZKY SIDI UMAR</t>
  </si>
  <si>
    <t>KELOMPOK SISTEM GEH</t>
  </si>
  <si>
    <t>KELOMPOK 5</t>
  </si>
  <si>
    <t>KELOMPOK 6</t>
  </si>
  <si>
    <t>KELOMPOK 7</t>
  </si>
  <si>
    <t>KELOMPOK 8</t>
  </si>
  <si>
    <t>KELOMPOK 9</t>
  </si>
  <si>
    <t>KELOMPOK 10</t>
  </si>
  <si>
    <t>KELOMPOK 11</t>
  </si>
  <si>
    <t>KELOMPOK 12</t>
  </si>
  <si>
    <t>ANATOMI</t>
  </si>
  <si>
    <t>HISTOLOGI</t>
  </si>
  <si>
    <t>BIOKIMIA</t>
  </si>
  <si>
    <t>PA</t>
  </si>
  <si>
    <t>PK</t>
  </si>
  <si>
    <t>MIKROBIOLOGI</t>
  </si>
  <si>
    <t>PARASITOLOGI</t>
  </si>
  <si>
    <t>GIZI</t>
  </si>
  <si>
    <t>SEMESTER GASAL TA. 2023-2024</t>
  </si>
  <si>
    <t>BILQIS CARISSA IMANTORO</t>
  </si>
  <si>
    <t>M. KHAIRUL RAMADHAN H</t>
  </si>
  <si>
    <t>ADZKIA SABILA IZZATURRAHMAH</t>
  </si>
  <si>
    <t>AINI ANNISA</t>
  </si>
  <si>
    <t>ALDA MAULIDIA</t>
  </si>
  <si>
    <t>ALDA NAURA SAHAL</t>
  </si>
  <si>
    <t>ALYA NAURAH SUROTO</t>
  </si>
  <si>
    <t>AMELIA SALSABILA</t>
  </si>
  <si>
    <t>AUFA ZAKIYYATI HERMAWAN</t>
  </si>
  <si>
    <t>CAMILLA ATHASKA</t>
  </si>
  <si>
    <t>DARA TRY RAHAYU</t>
  </si>
  <si>
    <t>AZZAHRA PUTRI ATIQAH</t>
  </si>
  <si>
    <t>DELLA DELILAH OKTAVIANI</t>
  </si>
  <si>
    <t>DEVALIRA ALVINA</t>
  </si>
  <si>
    <t>DEVIANA DWI MARNISYA</t>
  </si>
  <si>
    <t>AZZAHRA PUTRI</t>
  </si>
  <si>
    <t>FATIMAH NUHA AZZAHRA</t>
  </si>
  <si>
    <t>DEDI RAHMAN</t>
  </si>
  <si>
    <t>EMIRIADIN SYAHRURI WIJAYA</t>
  </si>
  <si>
    <t>FAKSI PUTRA PERSADA</t>
  </si>
  <si>
    <t>GUNAWAN WIBIKSANA</t>
  </si>
  <si>
    <t>HAIKAL MAJID AHMAD</t>
  </si>
  <si>
    <t>DWI AGUSTIAS TAUFIQURRAHMAN</t>
  </si>
  <si>
    <t>NAZWA ADELLIA HAMDANI</t>
  </si>
  <si>
    <t>FEBRILLA DARIAH SHAKIRA</t>
  </si>
  <si>
    <t>FITRIA AHLA FARADISA</t>
  </si>
  <si>
    <t>HANIFA MUTHIA ZAHRA</t>
  </si>
  <si>
    <t>IDELIA NUR AFIFAH</t>
  </si>
  <si>
    <t>JIHAN AAM AMALIYAH</t>
  </si>
  <si>
    <t>MAULA PURNAMA</t>
  </si>
  <si>
    <t>SASKIA MAULIA HAPSARI</t>
  </si>
  <si>
    <t>MAURA DEVONDRA KARUNIA BAYU</t>
  </si>
  <si>
    <t>MUAMMAR FATTAH</t>
  </si>
  <si>
    <t>MUHAMMAD AQUAM ZAMZAMI</t>
  </si>
  <si>
    <t>MUHAMMAD JALADRI DARMA SAGARA</t>
  </si>
  <si>
    <t>MUHAMAD RIZKY HAFIZURROHMAN</t>
  </si>
  <si>
    <t>NADIRA FAYOLA</t>
  </si>
  <si>
    <t>ANDI BESSE NUR SALSABILA</t>
  </si>
  <si>
    <t>NING TIAS JULANG PAMUNGKAS</t>
  </si>
  <si>
    <t>NINI ANGGERAINI</t>
  </si>
  <si>
    <t>NISRINA AMANDA RETIYA</t>
  </si>
  <si>
    <t>PUTRI ADJENG DEWI SYAFITRI</t>
  </si>
  <si>
    <t>PUTRI DIFA MAHARANI</t>
  </si>
  <si>
    <t>RAHMAN SUDAYS BACHTIAR</t>
  </si>
  <si>
    <t>CINDY ARDIYANTI FADILA</t>
  </si>
  <si>
    <t>RANDI MUHAMMAD ALKARAN</t>
  </si>
  <si>
    <t>RD FAHLEFI RACHMAULUDA WIRADIBRATA</t>
  </si>
  <si>
    <t>REYHANS TIWANATU</t>
  </si>
  <si>
    <t>RIZKY ANUGRAH SYARIF</t>
  </si>
  <si>
    <t>ROHMA DEARNI PURBA</t>
  </si>
  <si>
    <t>SALSABILA PUARRAHMAH</t>
  </si>
  <si>
    <t>IRJI RAMA SABILA</t>
  </si>
  <si>
    <t>SHOFIYYA LATIFA</t>
  </si>
  <si>
    <t>SILVIAH</t>
  </si>
  <si>
    <t>SITI HADZUL ANIYAH</t>
  </si>
  <si>
    <t>SUFYAN DAFFA AHMAD SAPUTRA</t>
  </si>
  <si>
    <t>SYAHFARA VIRAYA SYIFA</t>
  </si>
  <si>
    <t>AQILAH SALMA DEWI</t>
  </si>
  <si>
    <t>MUHAMMAD RAVASYAZAHRAN HERIZAL</t>
  </si>
  <si>
    <t>DINDA ARIFAH AURA ZAKIA</t>
  </si>
  <si>
    <t>FARRAH SALSABILLA ARDHIA</t>
  </si>
  <si>
    <t>FATHIR ABRIAN</t>
  </si>
  <si>
    <t>GHINA MARYAM A.R</t>
  </si>
  <si>
    <t>GHINA SEPTYA FARHA</t>
  </si>
  <si>
    <t>DEWA ANGGORO NOTODIPUTRO</t>
  </si>
  <si>
    <t>MUH. ARRAFIU</t>
  </si>
  <si>
    <t>M.RACHMANDA FAKHRIZ</t>
  </si>
  <si>
    <t>MUHAMMAD FAIZI AKBAR</t>
  </si>
  <si>
    <t>MUHAMMAD FAIZI AMIN</t>
  </si>
  <si>
    <t>RAMY UMRAN MUSLIM</t>
  </si>
  <si>
    <t>SYAFINA AMALIA</t>
  </si>
  <si>
    <t>NAMYRA YVONNE WAHYUNI</t>
  </si>
  <si>
    <t>PUTRI FATHIMATUZZAHRA AL GHIFARAH SYA'BANIYAH</t>
  </si>
  <si>
    <t>PUTRI WANDA ADLINA</t>
  </si>
  <si>
    <t>SALZABILLA DIVA HUSNA</t>
  </si>
  <si>
    <t>SITI HANIFAH</t>
  </si>
  <si>
    <t>SUCI RIZKIA RAMADHANI</t>
  </si>
  <si>
    <t>KELOMPOK 13</t>
  </si>
  <si>
    <t>KELOMPOK 14</t>
  </si>
  <si>
    <t>AZKYA MAHMUDI PUTRI</t>
  </si>
  <si>
    <t>AZKIA SYIFAURAHMAH</t>
  </si>
  <si>
    <t>ADITYA HAFIDZ</t>
  </si>
  <si>
    <t>ADILAH HANA KHOTIMAH</t>
  </si>
  <si>
    <t>ABDUL MU'IZ BIMANTARA ISHARDIN</t>
  </si>
  <si>
    <t>AEGIS PUTRA BANGGAPATI</t>
  </si>
  <si>
    <t>DINDA DARRA DEVIYATI</t>
  </si>
  <si>
    <t>ARDIREFI MUHAMMAD FADHIL</t>
  </si>
  <si>
    <t>ARAS NURHIDAYAT</t>
  </si>
  <si>
    <t>AKHDAN RABBANI KURNIAWAN</t>
  </si>
  <si>
    <t>AHMAD RIZKI GIPARI HAKIM</t>
  </si>
  <si>
    <t>AHLAN NUR FAHRI</t>
  </si>
  <si>
    <t>DIVIA TIRANA AINA BALQIS</t>
  </si>
  <si>
    <t>KANIA RACHEL OCTA PUTRI MULAWARMAN</t>
  </si>
  <si>
    <t>AULIA ZAHRA AISYAH</t>
  </si>
  <si>
    <t>ASTRID ANGELINA RATU DINANTI</t>
  </si>
  <si>
    <t>ARISSA PUTRI YESSA FUKAZAWA</t>
  </si>
  <si>
    <t>ARCHIE DENA PUTRI</t>
  </si>
  <si>
    <t>AQUITA TIARA MELATI CAHYANI</t>
  </si>
  <si>
    <t>KANIA MULIA SARI PUTRI</t>
  </si>
  <si>
    <t>RADEN NAJWA SOLEHATI SOFYAN</t>
  </si>
  <si>
    <t>DINDA AULIA SARI</t>
  </si>
  <si>
    <t>DIDA MULIDA</t>
  </si>
  <si>
    <t>DIAN SHAVITRI ARIANI RUSMANA</t>
  </si>
  <si>
    <t>DIAJENG FAUZIAH PRASTI</t>
  </si>
  <si>
    <t>DEVY AULIA ZULFAA</t>
  </si>
  <si>
    <t>MAHRIZAN AL RIZKI</t>
  </si>
  <si>
    <t>TRIE WANIRA</t>
  </si>
  <si>
    <t>LUTFIAH KHAIRUN NISA</t>
  </si>
  <si>
    <t>KIRAMIM BARARATIN YUSRIYAL</t>
  </si>
  <si>
    <t>JAROT SETIYO UTOMO</t>
  </si>
  <si>
    <t>IVAN AXEL FADILLAH</t>
  </si>
  <si>
    <t>IRFAN RAHMAN SLAMAT</t>
  </si>
  <si>
    <t>MUHAMMAD ARYA GUMILANG</t>
  </si>
  <si>
    <t>AUFA HUWAIDY</t>
  </si>
  <si>
    <t>M TAUFIQUL HAKIM</t>
  </si>
  <si>
    <t>MARSHA RAFIFAH PRASETYO</t>
  </si>
  <si>
    <t>MIHTA SITA MAISAH</t>
  </si>
  <si>
    <t>MUHAMMAD RIZKY</t>
  </si>
  <si>
    <t>NADHIRAH INTANIA FANNISA</t>
  </si>
  <si>
    <t>PUTRI NUR AMALIAH</t>
  </si>
  <si>
    <t>BAGUS ACHMAD YUSUF WIRAJAYA</t>
  </si>
  <si>
    <t>MUHAMMAD RASDHA HAFIZH DANIAL PUTRA</t>
  </si>
  <si>
    <t>MUHAMMAD RAYYIS DAFA RAMADHAN</t>
  </si>
  <si>
    <t>MUHAMMAD RIKKO DAMENDRA</t>
  </si>
  <si>
    <t>MUTIARA SALMA SHABRINA</t>
  </si>
  <si>
    <t>OLGA DEWI OKTAVIA</t>
  </si>
  <si>
    <t>SYARIFA NUR ALIA NARENDRA PUTRI</t>
  </si>
  <si>
    <t>GABRIELA HAFIDA QARMUNA</t>
  </si>
  <si>
    <t>RAINA TRI MAWANTI LISTIARINI</t>
  </si>
  <si>
    <t>RATU BERLIANA NURAHMAN</t>
  </si>
  <si>
    <t>RAZANDINTA TAFSHIILAA LUBNA</t>
  </si>
  <si>
    <t>RIZKA DINI SAWALIAH</t>
  </si>
  <si>
    <t>RIZKA SURYA PUTRI</t>
  </si>
  <si>
    <t>WIDKY SAYBA RAHIMI</t>
  </si>
  <si>
    <t>IIN WULANDARI</t>
  </si>
  <si>
    <t>TSABITA RANA KAMILA</t>
  </si>
  <si>
    <t>VELIANI</t>
  </si>
  <si>
    <t>VICCA GITANISA</t>
  </si>
  <si>
    <t>WULIDA KHODIJATA MAULA</t>
  </si>
  <si>
    <t>AMIN ARYO SENO</t>
  </si>
  <si>
    <t>HANIIFAH SUHARTONO</t>
  </si>
  <si>
    <t>MUHAMMAD FAIZI AGUNG</t>
  </si>
  <si>
    <t>YAFI AZHARI</t>
  </si>
  <si>
    <t>ZIDAN FAWWAZ HAEKAL</t>
  </si>
  <si>
    <t>ABID MUDZAKY SHIDDIQ</t>
  </si>
  <si>
    <t>ADAM MUHAMMAD AKBAR RAHMAT GIANTO HABIBALLAH</t>
  </si>
  <si>
    <t>ANNISA PUSPA ASTUTI BASUKI</t>
  </si>
  <si>
    <t>ZOHRAMAL SHIVA BRILLIANI FAISAL</t>
  </si>
  <si>
    <t>WISNU HADI SAPUTRA</t>
  </si>
  <si>
    <t>MEISYAROH</t>
  </si>
  <si>
    <t>MUTMAINNA HARIS</t>
  </si>
  <si>
    <t>NADIYAH FAUZIYAH MUMTAZAH</t>
  </si>
  <si>
    <t>NAILAH AFIQAH RAHADATUL AISY</t>
  </si>
  <si>
    <t>NAISYA RAMADHANI PUTRI</t>
  </si>
  <si>
    <t>PEMBAGIAN SKENARIO SISTEM GEH</t>
  </si>
  <si>
    <t>Modul 1 (Muntah Darah (Hematemesis))</t>
  </si>
  <si>
    <t>Kel. 1-7 Skenario 1</t>
  </si>
  <si>
    <t>Kel. 8-14 Skenario 2</t>
  </si>
  <si>
    <t>Modul 2 (Kuning (Ikterus))</t>
  </si>
  <si>
    <t>Kel. 8-14 Skenario 1</t>
  </si>
  <si>
    <t>Kel. 1- 7 Skenario 2</t>
  </si>
  <si>
    <t>Modul 3 (Nyeri Perut Akut (Akut Abdomen))</t>
  </si>
  <si>
    <t>Modul 4 (Konstipasi)</t>
  </si>
  <si>
    <t>Sakit</t>
  </si>
  <si>
    <t>NILAI PRAKTIKUM SISTEM GASTRO ENTERO HEPATOLOGI T.A. 2023-2024</t>
  </si>
  <si>
    <t xml:space="preserve">Kakeknya meninggal </t>
  </si>
  <si>
    <t>Sakit yg modul 1, yg kedua absen</t>
  </si>
  <si>
    <t>Sakit Gigi (Surat Sakit Menyusul)</t>
  </si>
  <si>
    <t>Izin anter org tua check up</t>
  </si>
  <si>
    <t>Sakit (Ada Surat)</t>
  </si>
  <si>
    <t>Ketiduran</t>
  </si>
  <si>
    <t>Sakit ada surat</t>
  </si>
  <si>
    <t>Sakit (M1 ada Surat, M2 ada Surat) M3 nunggu tugas</t>
  </si>
  <si>
    <t>Sakit (ada surat)</t>
  </si>
  <si>
    <t>Sakit (tidak ada Surat</t>
  </si>
  <si>
    <t>M3 tidak hadir</t>
  </si>
  <si>
    <t>Tidak hadir</t>
  </si>
  <si>
    <t>Acara Keluarga</t>
  </si>
  <si>
    <t>Sakit (Nunggu Surat)</t>
  </si>
  <si>
    <t>Kelompok 14</t>
  </si>
  <si>
    <t>Kelompok 1</t>
  </si>
  <si>
    <t>Kelompok 2</t>
  </si>
  <si>
    <t>Kelompok 3</t>
  </si>
  <si>
    <t>Kelompok 4</t>
  </si>
  <si>
    <t>Kelompok 5</t>
  </si>
  <si>
    <t>Kelompok 6</t>
  </si>
  <si>
    <t>Kelompok 7</t>
  </si>
  <si>
    <t>Kelompok 8</t>
  </si>
  <si>
    <t>Kelompok 9</t>
  </si>
  <si>
    <t>Kelompok 10</t>
  </si>
  <si>
    <t>Kelompok 11</t>
  </si>
  <si>
    <t>Kelompok 12</t>
  </si>
  <si>
    <t>Kelompok 13</t>
  </si>
  <si>
    <t>Tidak Hadir</t>
  </si>
  <si>
    <t>Sakit Gigi (Ada Surat)</t>
  </si>
  <si>
    <t>Izin anter org tua check up (Ada Surat)</t>
  </si>
  <si>
    <t>M3P1 Sakit, M3P2 pergi Ke bangka</t>
  </si>
  <si>
    <t>Sakit (Ada Surat sakit)</t>
  </si>
  <si>
    <t>NILAI ANALISA KASUS KLINIK SISTEM GASTRO ENTERO HEPATOLOGI T.A. 2023-2024</t>
  </si>
  <si>
    <t xml:space="preserve">NILAI LAPORAN ANALISA KASUS KLINIK </t>
  </si>
  <si>
    <t>SISTEM GASTRO ENTERO HEPATOLOGI T.A. 2023-2024</t>
  </si>
  <si>
    <t>dr. Adinta Anandani, Sp.MK</t>
  </si>
  <si>
    <t>r. Risya Mawaddah, Sp.ParK</t>
  </si>
  <si>
    <t>dr. Litta Septiana M, Sp.PA</t>
  </si>
  <si>
    <t>dr. Rayhana, M. Biomed</t>
  </si>
  <si>
    <t>dr. Risya Mawaddah, Sp.ParK</t>
  </si>
  <si>
    <t>dr. Ahmad Muchlis MS, MH</t>
  </si>
  <si>
    <t>dr. Moh. Labib, MPH</t>
  </si>
  <si>
    <t>Dr. dr. Atthariq Wahab, MPH</t>
  </si>
  <si>
    <t>Dr. dr. Fanny Septiani Farhan, M.Biomed</t>
  </si>
  <si>
    <t>dr. Maria Eka Putri, MKK</t>
  </si>
  <si>
    <t>dr. Umi Sjarqiah, Sp.KFR</t>
  </si>
  <si>
    <t>dr. Syafaruddin Fadhli, Sp.M</t>
  </si>
  <si>
    <t>dr. Ihsanil Husna, Sp.PD, FINASIM</t>
  </si>
  <si>
    <t>dr. Heryanto, Sp.KK</t>
  </si>
  <si>
    <t>X</t>
  </si>
  <si>
    <t>Tidak Mencukupi Absen 75%</t>
  </si>
  <si>
    <t>Tidak Mencukupi Ibsen 75%</t>
  </si>
  <si>
    <t>HASIL REKAPITULASI DAFTAR HADIR SISTEM GASTRO ENTERO HEPATOLOGI</t>
  </si>
  <si>
    <t>SEMESTER GANJIL TAHUN AKADEMIK 2023 - 2024</t>
  </si>
  <si>
    <t>08.00-09.40</t>
  </si>
  <si>
    <t>11.00-11.50</t>
  </si>
  <si>
    <t>13.00-14.40</t>
  </si>
  <si>
    <t>07.20-09.00</t>
  </si>
  <si>
    <t>09.00-11.30</t>
  </si>
  <si>
    <t>09.50-13.00</t>
  </si>
  <si>
    <t>09.00-10.40</t>
  </si>
  <si>
    <t>13.25-15.35</t>
  </si>
  <si>
    <t>15.35-17.15</t>
  </si>
  <si>
    <t>10.00-11.40</t>
  </si>
  <si>
    <t>12.35-15.05</t>
  </si>
  <si>
    <t>15.30-17.10</t>
  </si>
  <si>
    <t>09.50-11.30</t>
  </si>
  <si>
    <t>07.00-09.00</t>
  </si>
  <si>
    <t>11.00-12.30</t>
  </si>
  <si>
    <t>07.00-09.30</t>
  </si>
  <si>
    <t>jml</t>
  </si>
  <si>
    <t>Jumlah                    Pertemuan</t>
  </si>
  <si>
    <t>%</t>
  </si>
  <si>
    <t>Ket</t>
  </si>
  <si>
    <t>Senin, 25.09.23</t>
  </si>
  <si>
    <t>Selasa, 26.09.23</t>
  </si>
  <si>
    <t>Rabu, 27.09.23</t>
  </si>
  <si>
    <t>Jumat, 29.10.23</t>
  </si>
  <si>
    <t>Senin, 02.10.23</t>
  </si>
  <si>
    <t>Selasa, 03.10.23</t>
  </si>
  <si>
    <t>Senin, 09.10.23</t>
  </si>
  <si>
    <t>Kamis, 12.10.23</t>
  </si>
  <si>
    <t>Senin, 16.10.23</t>
  </si>
  <si>
    <t>Selasa, 17.10.23</t>
  </si>
  <si>
    <t>Rabu, 18.10.23</t>
  </si>
  <si>
    <t>Kamis, 19.10.23</t>
  </si>
  <si>
    <t>Senin, 23.10.23</t>
  </si>
  <si>
    <t>Selasa, 24.10.23</t>
  </si>
  <si>
    <t>Kamis, 26.10.23</t>
  </si>
  <si>
    <t>Jumat, 27.10.23</t>
  </si>
  <si>
    <t>dr. Adinta</t>
  </si>
  <si>
    <t>dr. Adinta &amp; dr. Ihsanil</t>
  </si>
  <si>
    <t>dr. Putra</t>
  </si>
  <si>
    <t>dr. Fanny</t>
  </si>
  <si>
    <t>dr. Karomah &amp; Pak Reno</t>
  </si>
  <si>
    <t>dr. Lucky</t>
  </si>
  <si>
    <t>dr. Tjahaja</t>
  </si>
  <si>
    <t>dr. Sugiato</t>
  </si>
  <si>
    <t>dr. Tirta</t>
  </si>
  <si>
    <t>dr. Reni</t>
  </si>
  <si>
    <t>dr. Tri A</t>
  </si>
  <si>
    <t>dr. Rahmini</t>
  </si>
  <si>
    <t>dr. Ihsanil</t>
  </si>
  <si>
    <t>dr. Maria Eka</t>
  </si>
  <si>
    <t>drg. Dihartawan</t>
  </si>
  <si>
    <t>dr. Resna Murti</t>
  </si>
  <si>
    <t>dr. Syahfreadi</t>
  </si>
  <si>
    <t>Prof. Armen</t>
  </si>
  <si>
    <t>drg.Dihartawan</t>
  </si>
  <si>
    <t>dr. Ihsanil &amp; dr. Oktarina</t>
  </si>
  <si>
    <t>2x50</t>
  </si>
  <si>
    <t>1x50</t>
  </si>
  <si>
    <t>3x50</t>
  </si>
  <si>
    <t>4x50</t>
  </si>
  <si>
    <t>2019730016</t>
  </si>
  <si>
    <t>35,00</t>
  </si>
  <si>
    <t>Ahmad Rofiqi</t>
  </si>
  <si>
    <t>20200710100004</t>
  </si>
  <si>
    <t>68,00</t>
  </si>
  <si>
    <t>Nurzidni Ilman</t>
  </si>
  <si>
    <t>20200710100066</t>
  </si>
  <si>
    <t>69,00</t>
  </si>
  <si>
    <t>Syafiq Pengayoman</t>
  </si>
  <si>
    <t>20200710100085</t>
  </si>
  <si>
    <t>52,00</t>
  </si>
  <si>
    <t>Faisal Irsyad Ardhia</t>
  </si>
  <si>
    <t>20200710100106</t>
  </si>
  <si>
    <t>66,00</t>
  </si>
  <si>
    <t>Muhammad Rizky Sidi Umar</t>
  </si>
  <si>
    <t>20200710100118</t>
  </si>
  <si>
    <t>63,00</t>
  </si>
  <si>
    <t>20210710100001</t>
  </si>
  <si>
    <t>30,00</t>
  </si>
  <si>
    <t>20210710100002</t>
  </si>
  <si>
    <t>42,00</t>
  </si>
  <si>
    <t>20210710100003</t>
  </si>
  <si>
    <t>60,00</t>
  </si>
  <si>
    <t>20210710100004</t>
  </si>
  <si>
    <t>61,00</t>
  </si>
  <si>
    <t>20210710100005</t>
  </si>
  <si>
    <t>62,00</t>
  </si>
  <si>
    <t>20210710100006</t>
  </si>
  <si>
    <t>49,00</t>
  </si>
  <si>
    <t>20210710100007</t>
  </si>
  <si>
    <t>57,00</t>
  </si>
  <si>
    <t>20210710100008</t>
  </si>
  <si>
    <t>58,00</t>
  </si>
  <si>
    <t>20210710100009</t>
  </si>
  <si>
    <t>45,00</t>
  </si>
  <si>
    <t>20210710100010</t>
  </si>
  <si>
    <t>20210710100011</t>
  </si>
  <si>
    <t>20210710100012</t>
  </si>
  <si>
    <t>44,00</t>
  </si>
  <si>
    <t>20210710100013</t>
  </si>
  <si>
    <t>56,00</t>
  </si>
  <si>
    <t>20210710100014</t>
  </si>
  <si>
    <t>20210710100015</t>
  </si>
  <si>
    <t>59,00</t>
  </si>
  <si>
    <t>20210710100016</t>
  </si>
  <si>
    <t>48,00</t>
  </si>
  <si>
    <t>20210710100017</t>
  </si>
  <si>
    <t>67,00</t>
  </si>
  <si>
    <t>20210710100018</t>
  </si>
  <si>
    <t>55,00</t>
  </si>
  <si>
    <t>20210710100019</t>
  </si>
  <si>
    <t>47,00</t>
  </si>
  <si>
    <t>20210710100020</t>
  </si>
  <si>
    <t>20210710100021</t>
  </si>
  <si>
    <t>20210710100022</t>
  </si>
  <si>
    <t>51,00</t>
  </si>
  <si>
    <t>20210710100023</t>
  </si>
  <si>
    <t>39,00</t>
  </si>
  <si>
    <t>20210710100024</t>
  </si>
  <si>
    <t>20210710100025</t>
  </si>
  <si>
    <t>20210710100026</t>
  </si>
  <si>
    <t>20210710100027</t>
  </si>
  <si>
    <t>46,00</t>
  </si>
  <si>
    <t>20210710100028</t>
  </si>
  <si>
    <t>64,00</t>
  </si>
  <si>
    <t>20210710100029</t>
  </si>
  <si>
    <t>20210710100030</t>
  </si>
  <si>
    <t>20210710100031</t>
  </si>
  <si>
    <t>54,00</t>
  </si>
  <si>
    <t>20210710100032</t>
  </si>
  <si>
    <t>20210710100033</t>
  </si>
  <si>
    <t>20210710100034</t>
  </si>
  <si>
    <t>20210710100035</t>
  </si>
  <si>
    <t>20210710100036</t>
  </si>
  <si>
    <t>20210710100037</t>
  </si>
  <si>
    <t>20210710100038</t>
  </si>
  <si>
    <t>65,00</t>
  </si>
  <si>
    <t>20210710100039</t>
  </si>
  <si>
    <t>36,00</t>
  </si>
  <si>
    <t>20210710100040</t>
  </si>
  <si>
    <t>31,00</t>
  </si>
  <si>
    <t>20210710100041</t>
  </si>
  <si>
    <t>20210710100042</t>
  </si>
  <si>
    <t>43,00</t>
  </si>
  <si>
    <t>20210710100043</t>
  </si>
  <si>
    <t>20210710100044</t>
  </si>
  <si>
    <t>20210710100045</t>
  </si>
  <si>
    <t>20210710100046</t>
  </si>
  <si>
    <t>20210710100047</t>
  </si>
  <si>
    <t>20210710100048</t>
  </si>
  <si>
    <t>20210710100049</t>
  </si>
  <si>
    <t>20210710100050</t>
  </si>
  <si>
    <t>20210710100051</t>
  </si>
  <si>
    <t>20210710100052</t>
  </si>
  <si>
    <t>40,00</t>
  </si>
  <si>
    <t>20210710100053</t>
  </si>
  <si>
    <t>34,00</t>
  </si>
  <si>
    <t>20210710100054</t>
  </si>
  <si>
    <t>20210710100055</t>
  </si>
  <si>
    <t>20210710100056</t>
  </si>
  <si>
    <t>20210710100057</t>
  </si>
  <si>
    <t>20210710100059</t>
  </si>
  <si>
    <t>20210710100060</t>
  </si>
  <si>
    <t>20210710100061</t>
  </si>
  <si>
    <t>20210710100062</t>
  </si>
  <si>
    <t>72,00</t>
  </si>
  <si>
    <t>20210710100063</t>
  </si>
  <si>
    <t>MUH AQUAM ZAMZAMI</t>
  </si>
  <si>
    <t>20210710100064</t>
  </si>
  <si>
    <t>MUH JALADRI DARMA SAGARA</t>
  </si>
  <si>
    <t>20210710100065</t>
  </si>
  <si>
    <t>24,00</t>
  </si>
  <si>
    <t>MUH RIZKY HAFIZURROHMAN</t>
  </si>
  <si>
    <t>20210710100066</t>
  </si>
  <si>
    <t>20210710100067</t>
  </si>
  <si>
    <t>20210710100068</t>
  </si>
  <si>
    <t>20210710100069</t>
  </si>
  <si>
    <t>77,00</t>
  </si>
  <si>
    <t>20210710100070</t>
  </si>
  <si>
    <t>32,00</t>
  </si>
  <si>
    <t>20210710100071</t>
  </si>
  <si>
    <t>20210710100072</t>
  </si>
  <si>
    <t>20210710100073</t>
  </si>
  <si>
    <t>20210710100074</t>
  </si>
  <si>
    <t>33,00</t>
  </si>
  <si>
    <t>20210710100075</t>
  </si>
  <si>
    <t>20210710100077</t>
  </si>
  <si>
    <t>20210710100078</t>
  </si>
  <si>
    <t>20210710100079</t>
  </si>
  <si>
    <t>20210710100080</t>
  </si>
  <si>
    <t>20210710100081</t>
  </si>
  <si>
    <t>20210710100082</t>
  </si>
  <si>
    <t>38,00</t>
  </si>
  <si>
    <t>20210710100083</t>
  </si>
  <si>
    <t>20210710100084</t>
  </si>
  <si>
    <t>20210710100085</t>
  </si>
  <si>
    <t>RAINA TRI MAWANTI</t>
  </si>
  <si>
    <t>20210710100086</t>
  </si>
  <si>
    <t>20210710100087</t>
  </si>
  <si>
    <t>50,00</t>
  </si>
  <si>
    <t>20210710100088</t>
  </si>
  <si>
    <t>20210710100089</t>
  </si>
  <si>
    <t>20210710100090</t>
  </si>
  <si>
    <t>20210710100091</t>
  </si>
  <si>
    <t>20210710100092</t>
  </si>
  <si>
    <t>20210710100093</t>
  </si>
  <si>
    <t>20210710100094</t>
  </si>
  <si>
    <t>20210710100095</t>
  </si>
  <si>
    <t>20210710100096</t>
  </si>
  <si>
    <t>20210710100097</t>
  </si>
  <si>
    <t>20210710100098</t>
  </si>
  <si>
    <t>20210710100099</t>
  </si>
  <si>
    <t>20210710100100</t>
  </si>
  <si>
    <t>20210710100101</t>
  </si>
  <si>
    <t>20210710100102</t>
  </si>
  <si>
    <t>20210710100103</t>
  </si>
  <si>
    <t>20210710100104</t>
  </si>
  <si>
    <t>20210710100105</t>
  </si>
  <si>
    <t>75,00</t>
  </si>
  <si>
    <t>20210710100106</t>
  </si>
  <si>
    <t>20210710100107</t>
  </si>
  <si>
    <t>53,00</t>
  </si>
  <si>
    <t>20210710100108</t>
  </si>
  <si>
    <t>20210710100109</t>
  </si>
  <si>
    <t>20210710100110</t>
  </si>
  <si>
    <t>20210710100111</t>
  </si>
  <si>
    <t>20210710100112</t>
  </si>
  <si>
    <t>20210710100113</t>
  </si>
  <si>
    <t>20210710100114</t>
  </si>
  <si>
    <t>20210710100115</t>
  </si>
  <si>
    <t>20210710100116</t>
  </si>
  <si>
    <t>20210710100117</t>
  </si>
  <si>
    <t>20210710100118</t>
  </si>
  <si>
    <t>20210710100119</t>
  </si>
  <si>
    <t>20210710100120</t>
  </si>
  <si>
    <t>20210710100121</t>
  </si>
  <si>
    <t>20210710100122</t>
  </si>
  <si>
    <t>20210710100123</t>
  </si>
  <si>
    <t>20210710100124</t>
  </si>
  <si>
    <t>20210710100125</t>
  </si>
  <si>
    <t>20210710100126</t>
  </si>
  <si>
    <t>20210710100127</t>
  </si>
  <si>
    <t>20210710100128</t>
  </si>
  <si>
    <t>Iin Wulandari</t>
  </si>
  <si>
    <t>20210710100129</t>
  </si>
  <si>
    <t>20210710100130</t>
  </si>
  <si>
    <t>20210710100131</t>
  </si>
  <si>
    <t>20210710100132</t>
  </si>
  <si>
    <t>MUH RAVASYAZAHRAN HERIZAL</t>
  </si>
  <si>
    <t>20210710100133</t>
  </si>
  <si>
    <t>20210710100134</t>
  </si>
  <si>
    <t>20210710100135</t>
  </si>
  <si>
    <t>37,00</t>
  </si>
  <si>
    <t>20210710100136</t>
  </si>
  <si>
    <t>20210710100137</t>
  </si>
  <si>
    <t>20210710100138</t>
  </si>
  <si>
    <t>20210710100139</t>
  </si>
  <si>
    <t>20210710100140</t>
  </si>
  <si>
    <t>23,00</t>
  </si>
  <si>
    <t>20210710100141</t>
  </si>
  <si>
    <t>20210710100142</t>
  </si>
  <si>
    <t>20210710100143</t>
  </si>
  <si>
    <t>20210710100144</t>
  </si>
  <si>
    <t>20210710100145</t>
  </si>
  <si>
    <t>20210710100146</t>
  </si>
  <si>
    <t>20210710100147</t>
  </si>
  <si>
    <t>20210710100148</t>
  </si>
  <si>
    <t>20210710100149</t>
  </si>
  <si>
    <t>17,00</t>
  </si>
  <si>
    <t>20210710100150</t>
  </si>
  <si>
    <t>20210710100151</t>
  </si>
  <si>
    <t>Rata-rata keseluruhan</t>
  </si>
  <si>
    <t>52,68</t>
  </si>
  <si>
    <t>NILAI SISTEM GASTRO ENTERO HEPATOLOGI T.A. 2023-2024</t>
  </si>
  <si>
    <t>PRAKTIKUM</t>
  </si>
  <si>
    <t>REGULER</t>
  </si>
  <si>
    <t>REMED</t>
  </si>
  <si>
    <t>PBL</t>
  </si>
  <si>
    <t>TEORI REG</t>
  </si>
  <si>
    <t>TEORI REMED</t>
  </si>
  <si>
    <t>20,00</t>
  </si>
  <si>
    <t>29,00</t>
  </si>
  <si>
    <t>41,00</t>
  </si>
  <si>
    <t>TEORI FINAL</t>
  </si>
  <si>
    <t>70,00</t>
  </si>
  <si>
    <t>71,00</t>
  </si>
  <si>
    <t>26,00</t>
  </si>
  <si>
    <t>Grade Nilai</t>
  </si>
  <si>
    <t xml:space="preserve">A </t>
  </si>
  <si>
    <t xml:space="preserve">= </t>
  </si>
  <si>
    <t>85,00-100,00</t>
  </si>
  <si>
    <t>A-</t>
  </si>
  <si>
    <t>=</t>
  </si>
  <si>
    <t>80,00- 84,99</t>
  </si>
  <si>
    <t>B+</t>
  </si>
  <si>
    <t>75,00- 79,99</t>
  </si>
  <si>
    <t>B</t>
  </si>
  <si>
    <t>70,00- 74,99</t>
  </si>
  <si>
    <t>B-</t>
  </si>
  <si>
    <t>65,00- 69,99</t>
  </si>
  <si>
    <t>C+</t>
  </si>
  <si>
    <t>60,00- 64,99</t>
  </si>
  <si>
    <t>C</t>
  </si>
  <si>
    <t>55,00- 59,99</t>
  </si>
  <si>
    <t>C-</t>
  </si>
  <si>
    <t>50,00- 54,99</t>
  </si>
  <si>
    <t>D</t>
  </si>
  <si>
    <t>45,00- 49.99</t>
  </si>
  <si>
    <t>E</t>
  </si>
  <si>
    <t>0-44,99</t>
  </si>
  <si>
    <t>Koordinator Sistem GEH</t>
  </si>
  <si>
    <t>dr Ihsanil Husna, Sp.PD/dr Adinta Anandani</t>
  </si>
  <si>
    <t>A</t>
  </si>
  <si>
    <t>Total Nilai</t>
  </si>
  <si>
    <t>Total Mahasiswa</t>
  </si>
  <si>
    <t>Grade</t>
  </si>
  <si>
    <t>LAPORAN PBL plus nilai Pleno</t>
  </si>
  <si>
    <t>NILAI SISTEM GEH Semester Gasal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</si>
</sst>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12"/>
      <name val="Calibri Light"/>
      <family val="1"/>
      <scheme val="maj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</font>
    <font>
      <sz val="12"/>
      <name val="宋体"/>
      <charset val="13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1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theme="1"/>
      <name val="Arial Black"/>
      <family val="2"/>
    </font>
    <font>
      <sz val="12"/>
      <color theme="1"/>
      <name val="Arial"/>
      <family val="2"/>
    </font>
    <font>
      <b/>
      <sz val="18"/>
      <name val="Calibri"/>
      <family val="2"/>
      <scheme val="minor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20"/>
      <color theme="1"/>
      <name val="Calibri Light"/>
      <family val="2"/>
      <scheme val="major"/>
    </font>
    <font>
      <b/>
      <sz val="20"/>
      <color theme="1"/>
      <name val="Calibri Light"/>
      <family val="1"/>
      <scheme val="major"/>
    </font>
    <font>
      <b/>
      <sz val="18"/>
      <color theme="1"/>
      <name val="Calibri Light"/>
      <family val="1"/>
      <scheme val="major"/>
    </font>
    <font>
      <b/>
      <sz val="18"/>
      <color theme="1"/>
      <name val="Calibri"/>
      <family val="2"/>
      <scheme val="minor"/>
    </font>
    <font>
      <sz val="12"/>
      <color rgb="FF000000"/>
      <name val="Calibri"/>
      <family val="2"/>
    </font>
    <font>
      <sz val="16"/>
      <color theme="1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Arial Narrow"/>
      <family val="2"/>
    </font>
    <font>
      <sz val="10"/>
      <color theme="1"/>
      <name val="Times New Roman"/>
      <family val="1"/>
    </font>
    <font>
      <b/>
      <sz val="8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color rgb="FF000000"/>
      <name val="Calibri"/>
    </font>
    <font>
      <b/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name val="Calibri Light"/>
      <family val="2"/>
      <scheme val="major"/>
    </font>
    <font>
      <b/>
      <sz val="11"/>
      <color theme="1"/>
      <name val="Times New Roman"/>
      <family val="1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9579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2">
    <xf numFmtId="0" fontId="0" fillId="0" borderId="0"/>
    <xf numFmtId="0" fontId="2" fillId="0" borderId="0"/>
    <xf numFmtId="0" fontId="7" fillId="0" borderId="0"/>
    <xf numFmtId="0" fontId="10" fillId="0" borderId="0"/>
    <xf numFmtId="0" fontId="11" fillId="0" borderId="0">
      <protection locked="0"/>
    </xf>
    <xf numFmtId="0" fontId="12" fillId="0" borderId="0">
      <alignment vertical="center"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0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5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6" fillId="8" borderId="0" applyNumberFormat="0" applyBorder="0" applyAlignment="0" applyProtection="0"/>
    <xf numFmtId="0" fontId="17" fillId="25" borderId="11" applyNumberFormat="0" applyAlignment="0" applyProtection="0"/>
    <xf numFmtId="0" fontId="18" fillId="26" borderId="12" applyNumberFormat="0" applyAlignment="0" applyProtection="0"/>
    <xf numFmtId="0" fontId="1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12" borderId="11" applyNumberFormat="0" applyAlignment="0" applyProtection="0"/>
    <xf numFmtId="0" fontId="25" fillId="0" borderId="16" applyNumberFormat="0" applyFill="0" applyAlignment="0" applyProtection="0"/>
    <xf numFmtId="0" fontId="26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protection locked="0"/>
    </xf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1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protection locked="0"/>
    </xf>
    <xf numFmtId="0" fontId="11" fillId="0" borderId="0">
      <protection locked="0"/>
    </xf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28" borderId="17" applyNumberFormat="0" applyFont="0" applyAlignment="0" applyProtection="0"/>
    <xf numFmtId="0" fontId="27" fillId="25" borderId="18" applyNumberFormat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7" fillId="0" borderId="0"/>
    <xf numFmtId="0" fontId="40" fillId="0" borderId="0"/>
    <xf numFmtId="0" fontId="51" fillId="0" borderId="0"/>
  </cellStyleXfs>
  <cellXfs count="22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31" borderId="9" xfId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/>
    </xf>
    <xf numFmtId="0" fontId="3" fillId="31" borderId="9" xfId="1" applyFont="1" applyFill="1" applyBorder="1" applyAlignment="1">
      <alignment horizontal="center" vertical="center" wrapText="1"/>
    </xf>
    <xf numFmtId="0" fontId="1" fillId="29" borderId="0" xfId="0" applyFont="1" applyFill="1"/>
    <xf numFmtId="0" fontId="1" fillId="32" borderId="0" xfId="0" applyFont="1" applyFill="1"/>
    <xf numFmtId="0" fontId="1" fillId="30" borderId="0" xfId="0" applyFont="1" applyFill="1"/>
    <xf numFmtId="0" fontId="3" fillId="33" borderId="9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center" wrapText="1"/>
    </xf>
    <xf numFmtId="0" fontId="9" fillId="33" borderId="9" xfId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6" borderId="9" xfId="1" applyFont="1" applyFill="1" applyBorder="1" applyAlignment="1">
      <alignment horizontal="center" vertical="top" wrapText="1"/>
    </xf>
    <xf numFmtId="0" fontId="6" fillId="34" borderId="9" xfId="1" applyFont="1" applyFill="1" applyBorder="1" applyAlignment="1">
      <alignment horizontal="center" vertical="center"/>
    </xf>
    <xf numFmtId="0" fontId="9" fillId="35" borderId="9" xfId="1" applyFont="1" applyFill="1" applyBorder="1" applyAlignment="1">
      <alignment horizontal="center" vertical="center" wrapText="1"/>
    </xf>
    <xf numFmtId="0" fontId="9" fillId="35" borderId="26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6" fillId="37" borderId="9" xfId="1" applyFont="1" applyFill="1" applyBorder="1" applyAlignment="1">
      <alignment horizontal="center" vertical="center"/>
    </xf>
    <xf numFmtId="0" fontId="1" fillId="37" borderId="9" xfId="0" applyFont="1" applyFill="1" applyBorder="1" applyAlignment="1">
      <alignment horizontal="center" vertical="center"/>
    </xf>
    <xf numFmtId="2" fontId="6" fillId="37" borderId="20" xfId="0" applyNumberFormat="1" applyFont="1" applyFill="1" applyBorder="1" applyAlignment="1">
      <alignment horizontal="center" vertical="center"/>
    </xf>
    <xf numFmtId="1" fontId="8" fillId="37" borderId="9" xfId="3" applyNumberFormat="1" applyFont="1" applyFill="1" applyBorder="1" applyAlignment="1">
      <alignment horizontal="center" vertical="center"/>
    </xf>
    <xf numFmtId="1" fontId="8" fillId="37" borderId="9" xfId="0" applyNumberFormat="1" applyFont="1" applyFill="1" applyBorder="1" applyAlignment="1">
      <alignment horizontal="left" vertical="center"/>
    </xf>
    <xf numFmtId="1" fontId="8" fillId="37" borderId="10" xfId="0" applyNumberFormat="1" applyFont="1" applyFill="1" applyBorder="1" applyAlignment="1">
      <alignment horizontal="left" vertical="center"/>
    </xf>
    <xf numFmtId="1" fontId="8" fillId="37" borderId="9" xfId="0" applyNumberFormat="1" applyFont="1" applyFill="1" applyBorder="1" applyAlignment="1">
      <alignment vertical="center"/>
    </xf>
    <xf numFmtId="1" fontId="8" fillId="37" borderId="9" xfId="0" applyNumberFormat="1" applyFont="1" applyFill="1" applyBorder="1" applyAlignment="1">
      <alignment horizontal="center" vertical="center"/>
    </xf>
    <xf numFmtId="1" fontId="8" fillId="37" borderId="9" xfId="0" applyNumberFormat="1" applyFont="1" applyFill="1" applyBorder="1" applyAlignment="1">
      <alignment vertical="center" wrapText="1"/>
    </xf>
    <xf numFmtId="1" fontId="8" fillId="35" borderId="9" xfId="0" applyNumberFormat="1" applyFont="1" applyFill="1" applyBorder="1" applyAlignment="1">
      <alignment horizontal="center" vertical="center"/>
    </xf>
    <xf numFmtId="1" fontId="8" fillId="35" borderId="9" xfId="0" applyNumberFormat="1" applyFont="1" applyFill="1" applyBorder="1" applyAlignment="1">
      <alignment vertical="center"/>
    </xf>
    <xf numFmtId="1" fontId="8" fillId="35" borderId="9" xfId="3" applyNumberFormat="1" applyFont="1" applyFill="1" applyBorder="1" applyAlignment="1">
      <alignment horizontal="center" vertical="center"/>
    </xf>
    <xf numFmtId="1" fontId="8" fillId="35" borderId="9" xfId="3" applyNumberFormat="1" applyFont="1" applyFill="1" applyBorder="1" applyAlignment="1">
      <alignment horizontal="left" vertical="center"/>
    </xf>
    <xf numFmtId="1" fontId="32" fillId="35" borderId="9" xfId="0" applyNumberFormat="1" applyFont="1" applyFill="1" applyBorder="1" applyAlignment="1">
      <alignment vertical="center"/>
    </xf>
    <xf numFmtId="1" fontId="8" fillId="35" borderId="9" xfId="0" applyNumberFormat="1" applyFont="1" applyFill="1" applyBorder="1" applyAlignment="1">
      <alignment vertical="center" wrapText="1"/>
    </xf>
    <xf numFmtId="1" fontId="8" fillId="37" borderId="9" xfId="3" applyNumberFormat="1" applyFont="1" applyFill="1" applyBorder="1" applyAlignment="1">
      <alignment horizontal="left" vertical="center"/>
    </xf>
    <xf numFmtId="1" fontId="32" fillId="37" borderId="9" xfId="0" applyNumberFormat="1" applyFont="1" applyFill="1" applyBorder="1" applyAlignment="1">
      <alignment vertical="center"/>
    </xf>
    <xf numFmtId="1" fontId="8" fillId="35" borderId="9" xfId="0" applyNumberFormat="1" applyFont="1" applyFill="1" applyBorder="1" applyAlignment="1">
      <alignment horizontal="left" vertical="center"/>
    </xf>
    <xf numFmtId="0" fontId="6" fillId="35" borderId="9" xfId="1" applyFont="1" applyFill="1" applyBorder="1" applyAlignment="1">
      <alignment horizontal="center" vertical="center"/>
    </xf>
    <xf numFmtId="0" fontId="1" fillId="35" borderId="9" xfId="0" applyFont="1" applyFill="1" applyBorder="1" applyAlignment="1">
      <alignment horizontal="center" vertical="center"/>
    </xf>
    <xf numFmtId="2" fontId="6" fillId="35" borderId="20" xfId="0" applyNumberFormat="1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0" fontId="5" fillId="37" borderId="9" xfId="0" applyFont="1" applyFill="1" applyBorder="1" applyAlignment="1">
      <alignment horizontal="center" vertical="center"/>
    </xf>
    <xf numFmtId="0" fontId="5" fillId="35" borderId="9" xfId="0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9" fillId="36" borderId="9" xfId="1" applyFont="1" applyFill="1" applyBorder="1" applyAlignment="1">
      <alignment horizontal="center" vertical="center" wrapText="1"/>
    </xf>
    <xf numFmtId="1" fontId="34" fillId="0" borderId="9" xfId="0" applyNumberFormat="1" applyFont="1" applyBorder="1" applyAlignment="1">
      <alignment horizontal="center" vertical="center"/>
    </xf>
    <xf numFmtId="1" fontId="34" fillId="0" borderId="9" xfId="0" applyNumberFormat="1" applyFont="1" applyBorder="1" applyAlignment="1">
      <alignment horizontal="left" vertical="center"/>
    </xf>
    <xf numFmtId="1" fontId="34" fillId="2" borderId="9" xfId="0" applyNumberFormat="1" applyFont="1" applyFill="1" applyBorder="1" applyAlignment="1">
      <alignment horizontal="center" vertical="center"/>
    </xf>
    <xf numFmtId="1" fontId="34" fillId="0" borderId="9" xfId="0" applyNumberFormat="1" applyFont="1" applyBorder="1" applyAlignment="1">
      <alignment vertical="center"/>
    </xf>
    <xf numFmtId="1" fontId="34" fillId="2" borderId="9" xfId="0" applyNumberFormat="1" applyFont="1" applyFill="1" applyBorder="1" applyAlignment="1">
      <alignment vertical="center"/>
    </xf>
    <xf numFmtId="0" fontId="35" fillId="0" borderId="9" xfId="0" applyFont="1" applyBorder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9" fillId="0" borderId="0" xfId="0" applyFont="1"/>
    <xf numFmtId="1" fontId="8" fillId="2" borderId="9" xfId="3" applyNumberFormat="1" applyFont="1" applyFill="1" applyBorder="1" applyAlignment="1">
      <alignment horizontal="center" vertical="center"/>
    </xf>
    <xf numFmtId="1" fontId="8" fillId="2" borderId="9" xfId="0" applyNumberFormat="1" applyFont="1" applyFill="1" applyBorder="1" applyAlignment="1">
      <alignment horizontal="left" vertical="center"/>
    </xf>
    <xf numFmtId="0" fontId="6" fillId="2" borderId="9" xfId="1" applyFont="1" applyFill="1" applyBorder="1" applyAlignment="1">
      <alignment horizontal="center" vertical="center"/>
    </xf>
    <xf numFmtId="2" fontId="6" fillId="2" borderId="20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left"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horizontal="center" vertical="center"/>
    </xf>
    <xf numFmtId="1" fontId="8" fillId="2" borderId="9" xfId="0" applyNumberFormat="1" applyFont="1" applyFill="1" applyBorder="1" applyAlignment="1">
      <alignment vertical="center" wrapText="1"/>
    </xf>
    <xf numFmtId="1" fontId="8" fillId="2" borderId="9" xfId="3" applyNumberFormat="1" applyFont="1" applyFill="1" applyBorder="1" applyAlignment="1">
      <alignment horizontal="left" vertical="center"/>
    </xf>
    <xf numFmtId="1" fontId="32" fillId="2" borderId="9" xfId="0" applyNumberFormat="1" applyFont="1" applyFill="1" applyBorder="1" applyAlignment="1">
      <alignment vertical="center"/>
    </xf>
    <xf numFmtId="0" fontId="9" fillId="35" borderId="0" xfId="1" applyFont="1" applyFill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/>
    </xf>
    <xf numFmtId="0" fontId="9" fillId="31" borderId="26" xfId="1" applyFont="1" applyFill="1" applyBorder="1" applyAlignment="1">
      <alignment horizontal="center" vertical="center" wrapText="1"/>
    </xf>
    <xf numFmtId="0" fontId="9" fillId="38" borderId="26" xfId="1" applyFont="1" applyFill="1" applyBorder="1" applyAlignment="1">
      <alignment horizontal="center" vertical="center" wrapText="1"/>
    </xf>
    <xf numFmtId="0" fontId="9" fillId="39" borderId="26" xfId="1" applyFont="1" applyFill="1" applyBorder="1" applyAlignment="1">
      <alignment horizontal="center" vertical="center" wrapText="1"/>
    </xf>
    <xf numFmtId="0" fontId="9" fillId="40" borderId="26" xfId="1" applyFont="1" applyFill="1" applyBorder="1" applyAlignment="1">
      <alignment horizontal="center" vertical="center" wrapText="1"/>
    </xf>
    <xf numFmtId="0" fontId="9" fillId="34" borderId="9" xfId="1" applyFont="1" applyFill="1" applyBorder="1" applyAlignment="1">
      <alignment horizontal="center" vertical="center" wrapText="1"/>
    </xf>
    <xf numFmtId="1" fontId="34" fillId="2" borderId="9" xfId="0" applyNumberFormat="1" applyFont="1" applyFill="1" applyBorder="1" applyAlignment="1">
      <alignment horizontal="left" vertical="center"/>
    </xf>
    <xf numFmtId="0" fontId="6" fillId="41" borderId="9" xfId="1" applyFont="1" applyFill="1" applyBorder="1" applyAlignment="1">
      <alignment horizontal="center" vertical="center"/>
    </xf>
    <xf numFmtId="2" fontId="6" fillId="41" borderId="20" xfId="0" applyNumberFormat="1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horizontal="center" vertical="center"/>
    </xf>
    <xf numFmtId="0" fontId="34" fillId="0" borderId="0" xfId="0" applyFont="1"/>
    <xf numFmtId="0" fontId="35" fillId="42" borderId="9" xfId="0" applyFont="1" applyFill="1" applyBorder="1" applyAlignment="1">
      <alignment horizontal="center" vertical="center"/>
    </xf>
    <xf numFmtId="1" fontId="34" fillId="42" borderId="9" xfId="0" applyNumberFormat="1" applyFont="1" applyFill="1" applyBorder="1" applyAlignment="1">
      <alignment horizontal="center" vertical="center"/>
    </xf>
    <xf numFmtId="0" fontId="34" fillId="42" borderId="9" xfId="0" applyFont="1" applyFill="1" applyBorder="1" applyAlignment="1">
      <alignment horizontal="left" vertical="center"/>
    </xf>
    <xf numFmtId="1" fontId="41" fillId="2" borderId="0" xfId="0" applyNumberFormat="1" applyFont="1" applyFill="1" applyAlignment="1">
      <alignment horizontal="center" vertical="center"/>
    </xf>
    <xf numFmtId="1" fontId="41" fillId="2" borderId="0" xfId="0" applyNumberFormat="1" applyFont="1" applyFill="1" applyAlignment="1">
      <alignment vertical="center"/>
    </xf>
    <xf numFmtId="0" fontId="3" fillId="43" borderId="9" xfId="1" applyFont="1" applyFill="1" applyBorder="1" applyAlignment="1">
      <alignment horizontal="center" vertical="top" wrapText="1"/>
    </xf>
    <xf numFmtId="0" fontId="42" fillId="44" borderId="26" xfId="56" applyFont="1" applyFill="1" applyBorder="1" applyAlignment="1">
      <alignment horizontal="center" vertical="center"/>
    </xf>
    <xf numFmtId="1" fontId="34" fillId="37" borderId="9" xfId="0" applyNumberFormat="1" applyFont="1" applyFill="1" applyBorder="1" applyAlignment="1">
      <alignment horizontal="center" vertical="center"/>
    </xf>
    <xf numFmtId="1" fontId="34" fillId="37" borderId="9" xfId="0" applyNumberFormat="1" applyFont="1" applyFill="1" applyBorder="1" applyAlignment="1">
      <alignment horizontal="left" vertical="center"/>
    </xf>
    <xf numFmtId="1" fontId="34" fillId="37" borderId="9" xfId="0" applyNumberFormat="1" applyFont="1" applyFill="1" applyBorder="1" applyAlignment="1">
      <alignment vertical="center"/>
    </xf>
    <xf numFmtId="1" fontId="34" fillId="35" borderId="9" xfId="0" applyNumberFormat="1" applyFont="1" applyFill="1" applyBorder="1" applyAlignment="1">
      <alignment horizontal="center" vertical="center"/>
    </xf>
    <xf numFmtId="1" fontId="34" fillId="35" borderId="9" xfId="0" applyNumberFormat="1" applyFont="1" applyFill="1" applyBorder="1" applyAlignment="1">
      <alignment vertical="center"/>
    </xf>
    <xf numFmtId="1" fontId="34" fillId="35" borderId="9" xfId="0" applyNumberFormat="1" applyFont="1" applyFill="1" applyBorder="1" applyAlignment="1">
      <alignment horizontal="left" vertical="center"/>
    </xf>
    <xf numFmtId="0" fontId="5" fillId="36" borderId="9" xfId="0" applyFont="1" applyFill="1" applyBorder="1" applyAlignment="1">
      <alignment horizontal="center" vertical="center" wrapText="1"/>
    </xf>
    <xf numFmtId="2" fontId="6" fillId="36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1" fontId="8" fillId="41" borderId="9" xfId="3" applyNumberFormat="1" applyFont="1" applyFill="1" applyBorder="1" applyAlignment="1">
      <alignment horizontal="center" vertical="center"/>
    </xf>
    <xf numFmtId="1" fontId="8" fillId="41" borderId="9" xfId="0" applyNumberFormat="1" applyFont="1" applyFill="1" applyBorder="1" applyAlignment="1">
      <alignment horizontal="left" vertical="center"/>
    </xf>
    <xf numFmtId="0" fontId="6" fillId="41" borderId="20" xfId="1" applyFont="1" applyFill="1" applyBorder="1" applyAlignment="1">
      <alignment horizontal="center" vertical="center"/>
    </xf>
    <xf numFmtId="1" fontId="8" fillId="41" borderId="9" xfId="0" applyNumberFormat="1" applyFont="1" applyFill="1" applyBorder="1" applyAlignment="1">
      <alignment vertical="center"/>
    </xf>
    <xf numFmtId="1" fontId="8" fillId="36" borderId="9" xfId="3" applyNumberFormat="1" applyFont="1" applyFill="1" applyBorder="1" applyAlignment="1">
      <alignment horizontal="center" vertical="center"/>
    </xf>
    <xf numFmtId="1" fontId="8" fillId="36" borderId="9" xfId="0" applyNumberFormat="1" applyFont="1" applyFill="1" applyBorder="1" applyAlignment="1">
      <alignment vertical="center"/>
    </xf>
    <xf numFmtId="0" fontId="6" fillId="36" borderId="9" xfId="1" applyFont="1" applyFill="1" applyBorder="1" applyAlignment="1">
      <alignment horizontal="center" vertical="center"/>
    </xf>
    <xf numFmtId="0" fontId="6" fillId="36" borderId="20" xfId="1" applyFont="1" applyFill="1" applyBorder="1" applyAlignment="1">
      <alignment horizontal="center" vertical="center"/>
    </xf>
    <xf numFmtId="2" fontId="6" fillId="36" borderId="20" xfId="0" applyNumberFormat="1" applyFont="1" applyFill="1" applyBorder="1" applyAlignment="1">
      <alignment horizontal="center" vertical="center"/>
    </xf>
    <xf numFmtId="1" fontId="8" fillId="41" borderId="9" xfId="0" applyNumberFormat="1" applyFont="1" applyFill="1" applyBorder="1" applyAlignment="1">
      <alignment horizontal="center" vertical="center"/>
    </xf>
    <xf numFmtId="0" fontId="43" fillId="2" borderId="0" xfId="0" applyFont="1" applyFill="1" applyAlignment="1">
      <alignment horizontal="center" vertical="center" wrapText="1"/>
    </xf>
    <xf numFmtId="0" fontId="0" fillId="2" borderId="0" xfId="0" applyFill="1"/>
    <xf numFmtId="15" fontId="45" fillId="2" borderId="9" xfId="0" applyNumberFormat="1" applyFont="1" applyFill="1" applyBorder="1" applyAlignment="1">
      <alignment vertical="center"/>
    </xf>
    <xf numFmtId="15" fontId="45" fillId="2" borderId="10" xfId="0" applyNumberFormat="1" applyFont="1" applyFill="1" applyBorder="1" applyAlignment="1">
      <alignment vertical="center"/>
    </xf>
    <xf numFmtId="15" fontId="45" fillId="2" borderId="20" xfId="0" applyNumberFormat="1" applyFont="1" applyFill="1" applyBorder="1" applyAlignment="1">
      <alignment vertical="center"/>
    </xf>
    <xf numFmtId="15" fontId="45" fillId="2" borderId="10" xfId="0" applyNumberFormat="1" applyFont="1" applyFill="1" applyBorder="1" applyAlignment="1">
      <alignment horizontal="center" vertical="center"/>
    </xf>
    <xf numFmtId="14" fontId="2" fillId="2" borderId="9" xfId="0" quotePrefix="1" applyNumberFormat="1" applyFont="1" applyFill="1" applyBorder="1" applyAlignment="1">
      <alignment horizontal="center" vertical="center"/>
    </xf>
    <xf numFmtId="14" fontId="2" fillId="2" borderId="9" xfId="0" quotePrefix="1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46" fillId="2" borderId="2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47" fillId="2" borderId="9" xfId="0" applyFont="1" applyFill="1" applyBorder="1" applyAlignment="1">
      <alignment horizontal="center" vertical="center"/>
    </xf>
    <xf numFmtId="15" fontId="45" fillId="2" borderId="9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2" borderId="9" xfId="0" quotePrefix="1" applyNumberFormat="1" applyFont="1" applyFill="1" applyBorder="1" applyAlignment="1">
      <alignment horizontal="center" vertical="center" wrapText="1"/>
    </xf>
    <xf numFmtId="14" fontId="2" fillId="2" borderId="9" xfId="0" quotePrefix="1" applyNumberFormat="1" applyFont="1" applyFill="1" applyBorder="1" applyAlignment="1">
      <alignment vertical="center" wrapText="1"/>
    </xf>
    <xf numFmtId="0" fontId="4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9" fillId="2" borderId="9" xfId="0" applyFont="1" applyFill="1" applyBorder="1" applyAlignment="1">
      <alignment horizontal="center" vertical="center"/>
    </xf>
    <xf numFmtId="0" fontId="49" fillId="36" borderId="9" xfId="0" applyFont="1" applyFill="1" applyBorder="1" applyAlignment="1">
      <alignment horizontal="center" vertical="center"/>
    </xf>
    <xf numFmtId="0" fontId="46" fillId="2" borderId="9" xfId="0" applyFont="1" applyFill="1" applyBorder="1" applyAlignment="1">
      <alignment horizontal="center" vertical="center"/>
    </xf>
    <xf numFmtId="0" fontId="50" fillId="2" borderId="24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2" fillId="41" borderId="9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0" fontId="49" fillId="45" borderId="9" xfId="0" applyFont="1" applyFill="1" applyBorder="1" applyAlignment="1">
      <alignment horizontal="center" vertical="center"/>
    </xf>
    <xf numFmtId="0" fontId="2" fillId="45" borderId="9" xfId="0" applyFont="1" applyFill="1" applyBorder="1" applyAlignment="1">
      <alignment horizontal="center" vertical="center"/>
    </xf>
    <xf numFmtId="0" fontId="2" fillId="36" borderId="9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9" fillId="33" borderId="9" xfId="1" applyFont="1" applyFill="1" applyBorder="1" applyAlignment="1">
      <alignment horizontal="center" vertical="center" wrapText="1"/>
    </xf>
    <xf numFmtId="0" fontId="9" fillId="36" borderId="9" xfId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2" fillId="0" borderId="9" xfId="221" applyFont="1" applyBorder="1" applyAlignment="1">
      <alignment horizontal="center" vertical="center"/>
    </xf>
    <xf numFmtId="0" fontId="51" fillId="0" borderId="0" xfId="221" applyFont="1" applyAlignment="1">
      <alignment vertical="center"/>
    </xf>
    <xf numFmtId="0" fontId="51" fillId="0" borderId="9" xfId="221" applyFont="1" applyBorder="1" applyAlignment="1">
      <alignment horizontal="center" vertical="center"/>
    </xf>
    <xf numFmtId="0" fontId="51" fillId="0" borderId="9" xfId="221" applyFont="1" applyBorder="1" applyAlignment="1">
      <alignment vertical="center"/>
    </xf>
    <xf numFmtId="0" fontId="40" fillId="0" borderId="9" xfId="221" quotePrefix="1" applyFont="1" applyBorder="1" applyAlignment="1">
      <alignment horizontal="center" vertical="center"/>
    </xf>
    <xf numFmtId="0" fontId="51" fillId="0" borderId="0" xfId="221" applyFont="1" applyAlignment="1">
      <alignment horizontal="center"/>
    </xf>
    <xf numFmtId="0" fontId="51" fillId="0" borderId="0" xfId="221" applyFont="1"/>
    <xf numFmtId="0" fontId="3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1" fontId="8" fillId="37" borderId="10" xfId="0" applyNumberFormat="1" applyFont="1" applyFill="1" applyBorder="1" applyAlignment="1">
      <alignment vertical="center"/>
    </xf>
    <xf numFmtId="0" fontId="9" fillId="39" borderId="9" xfId="1" applyFont="1" applyFill="1" applyBorder="1" applyAlignment="1">
      <alignment horizontal="center" vertical="center" wrapText="1"/>
    </xf>
    <xf numFmtId="0" fontId="6" fillId="2" borderId="9" xfId="1" quotePrefix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9" fillId="33" borderId="9" xfId="1" applyFont="1" applyFill="1" applyBorder="1" applyAlignment="1">
      <alignment horizontal="center" vertical="center" wrapText="1"/>
    </xf>
    <xf numFmtId="0" fontId="9" fillId="36" borderId="9" xfId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indent="2"/>
    </xf>
    <xf numFmtId="0" fontId="54" fillId="34" borderId="0" xfId="0" applyFont="1" applyFill="1" applyAlignment="1">
      <alignment horizontal="left" vertical="center" indent="2"/>
    </xf>
    <xf numFmtId="0" fontId="0" fillId="34" borderId="0" xfId="0" applyFill="1"/>
    <xf numFmtId="2" fontId="6" fillId="34" borderId="20" xfId="0" applyNumberFormat="1" applyFont="1" applyFill="1" applyBorder="1" applyAlignment="1">
      <alignment horizontal="center" vertical="center"/>
    </xf>
    <xf numFmtId="2" fontId="55" fillId="2" borderId="9" xfId="0" applyNumberFormat="1" applyFont="1" applyFill="1" applyBorder="1" applyAlignment="1">
      <alignment horizontal="center" vertical="center"/>
    </xf>
    <xf numFmtId="2" fontId="55" fillId="41" borderId="9" xfId="0" applyNumberFormat="1" applyFont="1" applyFill="1" applyBorder="1" applyAlignment="1">
      <alignment horizontal="center" vertical="center"/>
    </xf>
    <xf numFmtId="2" fontId="55" fillId="34" borderId="9" xfId="0" applyNumberFormat="1" applyFont="1" applyFill="1" applyBorder="1" applyAlignment="1">
      <alignment horizontal="center" vertical="center"/>
    </xf>
    <xf numFmtId="0" fontId="53" fillId="0" borderId="9" xfId="0" applyFont="1" applyBorder="1"/>
    <xf numFmtId="1" fontId="8" fillId="34" borderId="9" xfId="3" applyNumberFormat="1" applyFont="1" applyFill="1" applyBorder="1" applyAlignment="1">
      <alignment horizontal="center" vertical="center"/>
    </xf>
    <xf numFmtId="1" fontId="8" fillId="34" borderId="9" xfId="0" applyNumberFormat="1" applyFont="1" applyFill="1" applyBorder="1" applyAlignment="1">
      <alignment horizontal="left" vertical="center"/>
    </xf>
    <xf numFmtId="0" fontId="5" fillId="34" borderId="9" xfId="0" applyFont="1" applyFill="1" applyBorder="1" applyAlignment="1">
      <alignment horizontal="center" vertical="center"/>
    </xf>
    <xf numFmtId="1" fontId="8" fillId="34" borderId="9" xfId="3" applyNumberFormat="1" applyFont="1" applyFill="1" applyBorder="1" applyAlignment="1">
      <alignment horizontal="left" vertical="center"/>
    </xf>
    <xf numFmtId="1" fontId="8" fillId="34" borderId="9" xfId="0" applyNumberFormat="1" applyFont="1" applyFill="1" applyBorder="1" applyAlignment="1">
      <alignment horizontal="center" vertical="center"/>
    </xf>
    <xf numFmtId="1" fontId="8" fillId="34" borderId="9" xfId="0" applyNumberFormat="1" applyFont="1" applyFill="1" applyBorder="1" applyAlignment="1">
      <alignment vertical="center" wrapText="1"/>
    </xf>
    <xf numFmtId="1" fontId="8" fillId="34" borderId="9" xfId="0" applyNumberFormat="1" applyFont="1" applyFill="1" applyBorder="1" applyAlignment="1">
      <alignment vertical="center"/>
    </xf>
    <xf numFmtId="0" fontId="56" fillId="0" borderId="0" xfId="0" applyFont="1"/>
    <xf numFmtId="0" fontId="31" fillId="2" borderId="2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3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0" fontId="9" fillId="33" borderId="9" xfId="1" applyFont="1" applyFill="1" applyBorder="1" applyAlignment="1">
      <alignment horizontal="center" vertical="center" wrapText="1"/>
    </xf>
    <xf numFmtId="0" fontId="9" fillId="43" borderId="9" xfId="1" applyFont="1" applyFill="1" applyBorder="1" applyAlignment="1">
      <alignment horizontal="center" vertical="center" wrapText="1"/>
    </xf>
    <xf numFmtId="0" fontId="9" fillId="36" borderId="9" xfId="1" applyFont="1" applyFill="1" applyBorder="1" applyAlignment="1">
      <alignment horizontal="center" vertical="center" wrapText="1"/>
    </xf>
    <xf numFmtId="0" fontId="9" fillId="31" borderId="9" xfId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" fontId="8" fillId="36" borderId="9" xfId="0" applyNumberFormat="1" applyFont="1" applyFill="1" applyBorder="1" applyAlignment="1">
      <alignment horizontal="center" vertical="center" wrapText="1"/>
    </xf>
    <xf numFmtId="0" fontId="6" fillId="36" borderId="10" xfId="1" applyFont="1" applyFill="1" applyBorder="1" applyAlignment="1">
      <alignment horizontal="center" vertical="center" wrapText="1"/>
    </xf>
    <xf numFmtId="0" fontId="6" fillId="36" borderId="28" xfId="1" applyFont="1" applyFill="1" applyBorder="1" applyAlignment="1">
      <alignment horizontal="center" vertical="center" wrapText="1"/>
    </xf>
    <xf numFmtId="0" fontId="6" fillId="36" borderId="20" xfId="1" applyFont="1" applyFill="1" applyBorder="1" applyAlignment="1">
      <alignment horizontal="center" vertical="center" wrapText="1"/>
    </xf>
    <xf numFmtId="0" fontId="42" fillId="2" borderId="0" xfId="0" applyFont="1" applyFill="1" applyAlignment="1">
      <alignment horizontal="center"/>
    </xf>
    <xf numFmtId="0" fontId="44" fillId="2" borderId="26" xfId="0" applyFont="1" applyFill="1" applyBorder="1" applyAlignment="1">
      <alignment horizontal="center" vertical="center"/>
    </xf>
    <xf numFmtId="0" fontId="44" fillId="2" borderId="27" xfId="0" applyFont="1" applyFill="1" applyBorder="1" applyAlignment="1">
      <alignment horizontal="center" vertical="center"/>
    </xf>
    <xf numFmtId="0" fontId="44" fillId="2" borderId="24" xfId="0" applyFont="1" applyFill="1" applyBorder="1" applyAlignment="1">
      <alignment horizontal="center" vertical="center"/>
    </xf>
    <xf numFmtId="0" fontId="46" fillId="2" borderId="26" xfId="0" applyFont="1" applyFill="1" applyBorder="1" applyAlignment="1">
      <alignment horizontal="center" vertical="center" wrapText="1"/>
    </xf>
    <xf numFmtId="0" fontId="46" fillId="2" borderId="27" xfId="0" applyFont="1" applyFill="1" applyBorder="1" applyAlignment="1">
      <alignment horizontal="center" vertical="center" wrapText="1"/>
    </xf>
    <xf numFmtId="0" fontId="46" fillId="2" borderId="24" xfId="0" applyFont="1" applyFill="1" applyBorder="1" applyAlignment="1">
      <alignment horizontal="center" vertical="center" wrapText="1"/>
    </xf>
    <xf numFmtId="0" fontId="46" fillId="2" borderId="9" xfId="0" applyFont="1" applyFill="1" applyBorder="1" applyAlignment="1">
      <alignment horizontal="center" vertical="center" wrapText="1"/>
    </xf>
    <xf numFmtId="15" fontId="45" fillId="2" borderId="10" xfId="0" applyNumberFormat="1" applyFont="1" applyFill="1" applyBorder="1" applyAlignment="1">
      <alignment horizontal="center" vertical="center"/>
    </xf>
    <xf numFmtId="15" fontId="45" fillId="2" borderId="28" xfId="0" applyNumberFormat="1" applyFont="1" applyFill="1" applyBorder="1" applyAlignment="1">
      <alignment horizontal="center" vertical="center"/>
    </xf>
    <xf numFmtId="15" fontId="45" fillId="2" borderId="20" xfId="0" applyNumberFormat="1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0" fontId="47" fillId="2" borderId="20" xfId="0" applyFont="1" applyFill="1" applyBorder="1" applyAlignment="1">
      <alignment horizontal="center" vertical="center"/>
    </xf>
    <xf numFmtId="14" fontId="2" fillId="2" borderId="10" xfId="0" quotePrefix="1" applyNumberFormat="1" applyFont="1" applyFill="1" applyBorder="1" applyAlignment="1">
      <alignment horizontal="center" vertical="center"/>
    </xf>
    <xf numFmtId="14" fontId="2" fillId="2" borderId="20" xfId="0" quotePrefix="1" applyNumberFormat="1" applyFont="1" applyFill="1" applyBorder="1" applyAlignment="1">
      <alignment horizontal="center" vertical="center"/>
    </xf>
    <xf numFmtId="14" fontId="2" fillId="2" borderId="28" xfId="0" quotePrefix="1" applyNumberFormat="1" applyFont="1" applyFill="1" applyBorder="1" applyAlignment="1">
      <alignment horizontal="center" vertical="center"/>
    </xf>
    <xf numFmtId="14" fontId="2" fillId="2" borderId="10" xfId="0" quotePrefix="1" applyNumberFormat="1" applyFont="1" applyFill="1" applyBorder="1" applyAlignment="1">
      <alignment horizontal="center" vertical="center" wrapText="1"/>
    </xf>
    <xf numFmtId="14" fontId="2" fillId="2" borderId="20" xfId="0" quotePrefix="1" applyNumberFormat="1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31" fillId="2" borderId="2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25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31" fillId="2" borderId="21" xfId="0" applyFont="1" applyFill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center" vertical="center"/>
    </xf>
    <xf numFmtId="0" fontId="31" fillId="2" borderId="24" xfId="0" applyFont="1" applyFill="1" applyBorder="1" applyAlignment="1">
      <alignment horizontal="center" vertical="center"/>
    </xf>
  </cellXfs>
  <cellStyles count="222">
    <cellStyle name="20% - Accent1 2" xfId="6" xr:uid="{00000000-0005-0000-0000-000000000000}"/>
    <cellStyle name="20% - Accent1 2 2" xfId="7" xr:uid="{00000000-0005-0000-0000-000001000000}"/>
    <cellStyle name="20% - Accent2 2" xfId="8" xr:uid="{00000000-0005-0000-0000-000002000000}"/>
    <cellStyle name="20% - Accent2 2 2" xfId="9" xr:uid="{00000000-0005-0000-0000-000003000000}"/>
    <cellStyle name="20% - Accent3 2" xfId="10" xr:uid="{00000000-0005-0000-0000-000004000000}"/>
    <cellStyle name="20% - Accent3 2 2" xfId="11" xr:uid="{00000000-0005-0000-0000-000005000000}"/>
    <cellStyle name="20% - Accent3 3" xfId="12" xr:uid="{00000000-0005-0000-0000-000006000000}"/>
    <cellStyle name="20% - Accent4 2" xfId="13" xr:uid="{00000000-0005-0000-0000-000007000000}"/>
    <cellStyle name="20% - Accent4 2 2" xfId="14" xr:uid="{00000000-0005-0000-0000-000008000000}"/>
    <cellStyle name="20% - Accent5 2" xfId="15" xr:uid="{00000000-0005-0000-0000-000009000000}"/>
    <cellStyle name="20% - Accent5 2 2" xfId="16" xr:uid="{00000000-0005-0000-0000-00000A000000}"/>
    <cellStyle name="20% - Accent6 2" xfId="17" xr:uid="{00000000-0005-0000-0000-00000B000000}"/>
    <cellStyle name="20% - Accent6 2 2" xfId="18" xr:uid="{00000000-0005-0000-0000-00000C000000}"/>
    <cellStyle name="40% - Accent1 2" xfId="19" xr:uid="{00000000-0005-0000-0000-00000D000000}"/>
    <cellStyle name="40% - Accent1 2 2" xfId="20" xr:uid="{00000000-0005-0000-0000-00000E000000}"/>
    <cellStyle name="40% - Accent2 2" xfId="21" xr:uid="{00000000-0005-0000-0000-00000F000000}"/>
    <cellStyle name="40% - Accent2 2 2" xfId="22" xr:uid="{00000000-0005-0000-0000-000010000000}"/>
    <cellStyle name="40% - Accent3 2" xfId="23" xr:uid="{00000000-0005-0000-0000-000011000000}"/>
    <cellStyle name="40% - Accent3 2 2" xfId="24" xr:uid="{00000000-0005-0000-0000-000012000000}"/>
    <cellStyle name="40% - Accent4 2" xfId="25" xr:uid="{00000000-0005-0000-0000-000013000000}"/>
    <cellStyle name="40% - Accent4 2 2" xfId="26" xr:uid="{00000000-0005-0000-0000-000014000000}"/>
    <cellStyle name="40% - Accent5 2" xfId="27" xr:uid="{00000000-0005-0000-0000-000015000000}"/>
    <cellStyle name="40% - Accent5 2 2" xfId="28" xr:uid="{00000000-0005-0000-0000-000016000000}"/>
    <cellStyle name="40% - Accent6 2" xfId="29" xr:uid="{00000000-0005-0000-0000-000017000000}"/>
    <cellStyle name="40% - Accent6 2 2" xfId="30" xr:uid="{00000000-0005-0000-0000-000018000000}"/>
    <cellStyle name="60% - Accent1 2" xfId="31" xr:uid="{00000000-0005-0000-0000-000019000000}"/>
    <cellStyle name="60% - Accent2 2" xfId="32" xr:uid="{00000000-0005-0000-0000-00001A000000}"/>
    <cellStyle name="60% - Accent3 2" xfId="33" xr:uid="{00000000-0005-0000-0000-00001B000000}"/>
    <cellStyle name="60% - Accent4 2" xfId="34" xr:uid="{00000000-0005-0000-0000-00001C000000}"/>
    <cellStyle name="60% - Accent5 2" xfId="35" xr:uid="{00000000-0005-0000-0000-00001D000000}"/>
    <cellStyle name="60% - Accent6 2" xfId="36" xr:uid="{00000000-0005-0000-0000-00001E000000}"/>
    <cellStyle name="Accent1 2" xfId="37" xr:uid="{00000000-0005-0000-0000-00001F000000}"/>
    <cellStyle name="Accent2 2" xfId="38" xr:uid="{00000000-0005-0000-0000-000020000000}"/>
    <cellStyle name="Accent2 3" xfId="39" xr:uid="{00000000-0005-0000-0000-000021000000}"/>
    <cellStyle name="Accent3 2" xfId="40" xr:uid="{00000000-0005-0000-0000-000022000000}"/>
    <cellStyle name="Accent4 2" xfId="41" xr:uid="{00000000-0005-0000-0000-000023000000}"/>
    <cellStyle name="Accent5 2" xfId="42" xr:uid="{00000000-0005-0000-0000-000024000000}"/>
    <cellStyle name="Accent6 2" xfId="43" xr:uid="{00000000-0005-0000-0000-000025000000}"/>
    <cellStyle name="Bad 2" xfId="44" xr:uid="{00000000-0005-0000-0000-000026000000}"/>
    <cellStyle name="Calculation 2" xfId="45" xr:uid="{00000000-0005-0000-0000-000027000000}"/>
    <cellStyle name="Check Cell 2" xfId="46" xr:uid="{00000000-0005-0000-0000-000028000000}"/>
    <cellStyle name="Explanatory Text 2" xfId="47" xr:uid="{00000000-0005-0000-0000-000029000000}"/>
    <cellStyle name="Good 2" xfId="48" xr:uid="{00000000-0005-0000-0000-00002A000000}"/>
    <cellStyle name="Heading 1 2" xfId="49" xr:uid="{00000000-0005-0000-0000-00002B000000}"/>
    <cellStyle name="Heading 2 2" xfId="50" xr:uid="{00000000-0005-0000-0000-00002C000000}"/>
    <cellStyle name="Heading 3 2" xfId="51" xr:uid="{00000000-0005-0000-0000-00002D000000}"/>
    <cellStyle name="Heading 4 2" xfId="52" xr:uid="{00000000-0005-0000-0000-00002E000000}"/>
    <cellStyle name="Input 2" xfId="53" xr:uid="{00000000-0005-0000-0000-00002F000000}"/>
    <cellStyle name="Linked Cell 2" xfId="54" xr:uid="{00000000-0005-0000-0000-000030000000}"/>
    <cellStyle name="Neutral 2" xfId="55" xr:uid="{00000000-0005-0000-0000-000031000000}"/>
    <cellStyle name="Normal" xfId="0" builtinId="0"/>
    <cellStyle name="Normal 10" xfId="56" xr:uid="{00000000-0005-0000-0000-000033000000}"/>
    <cellStyle name="Normal 10 3" xfId="219" xr:uid="{00000000-0005-0000-0000-000034000000}"/>
    <cellStyle name="Normal 11" xfId="57" xr:uid="{00000000-0005-0000-0000-000035000000}"/>
    <cellStyle name="Normal 12" xfId="58" xr:uid="{00000000-0005-0000-0000-000036000000}"/>
    <cellStyle name="Normal 13" xfId="59" xr:uid="{00000000-0005-0000-0000-000037000000}"/>
    <cellStyle name="Normal 14" xfId="60" xr:uid="{00000000-0005-0000-0000-000038000000}"/>
    <cellStyle name="Normal 15" xfId="61" xr:uid="{00000000-0005-0000-0000-000039000000}"/>
    <cellStyle name="Normal 16" xfId="62" xr:uid="{00000000-0005-0000-0000-00003A000000}"/>
    <cellStyle name="Normal 16 2" xfId="63" xr:uid="{00000000-0005-0000-0000-00003B000000}"/>
    <cellStyle name="Normal 16 2 2" xfId="64" xr:uid="{00000000-0005-0000-0000-00003C000000}"/>
    <cellStyle name="Normal 17" xfId="65" xr:uid="{00000000-0005-0000-0000-00003D000000}"/>
    <cellStyle name="Normal 18" xfId="66" xr:uid="{00000000-0005-0000-0000-00003E000000}"/>
    <cellStyle name="Normal 18 2" xfId="67" xr:uid="{00000000-0005-0000-0000-00003F000000}"/>
    <cellStyle name="Normal 19" xfId="68" xr:uid="{00000000-0005-0000-0000-000040000000}"/>
    <cellStyle name="Normal 19 2" xfId="69" xr:uid="{00000000-0005-0000-0000-000041000000}"/>
    <cellStyle name="Normal 2" xfId="3" xr:uid="{00000000-0005-0000-0000-000042000000}"/>
    <cellStyle name="Normal 2 10" xfId="70" xr:uid="{00000000-0005-0000-0000-000043000000}"/>
    <cellStyle name="Normal 2 11" xfId="71" xr:uid="{00000000-0005-0000-0000-000044000000}"/>
    <cellStyle name="Normal 2 12" xfId="72" xr:uid="{00000000-0005-0000-0000-000045000000}"/>
    <cellStyle name="Normal 2 13" xfId="73" xr:uid="{00000000-0005-0000-0000-000046000000}"/>
    <cellStyle name="Normal 2 14" xfId="74" xr:uid="{00000000-0005-0000-0000-000047000000}"/>
    <cellStyle name="Normal 2 15" xfId="75" xr:uid="{00000000-0005-0000-0000-000048000000}"/>
    <cellStyle name="Normal 2 16" xfId="76" xr:uid="{00000000-0005-0000-0000-000049000000}"/>
    <cellStyle name="Normal 2 17" xfId="77" xr:uid="{00000000-0005-0000-0000-00004A000000}"/>
    <cellStyle name="Normal 2 18" xfId="78" xr:uid="{00000000-0005-0000-0000-00004B000000}"/>
    <cellStyle name="Normal 2 19" xfId="79" xr:uid="{00000000-0005-0000-0000-00004C000000}"/>
    <cellStyle name="Normal 2 2" xfId="1" xr:uid="{00000000-0005-0000-0000-00004D000000}"/>
    <cellStyle name="Normal 2 2 2" xfId="80" xr:uid="{00000000-0005-0000-0000-00004E000000}"/>
    <cellStyle name="Normal 2 20" xfId="81" xr:uid="{00000000-0005-0000-0000-00004F000000}"/>
    <cellStyle name="Normal 2 21" xfId="82" xr:uid="{00000000-0005-0000-0000-000050000000}"/>
    <cellStyle name="Normal 2 22" xfId="83" xr:uid="{00000000-0005-0000-0000-000051000000}"/>
    <cellStyle name="Normal 2 23" xfId="84" xr:uid="{00000000-0005-0000-0000-000052000000}"/>
    <cellStyle name="Normal 2 24" xfId="85" xr:uid="{00000000-0005-0000-0000-000053000000}"/>
    <cellStyle name="Normal 2 25" xfId="86" xr:uid="{00000000-0005-0000-0000-000054000000}"/>
    <cellStyle name="Normal 2 26" xfId="87" xr:uid="{00000000-0005-0000-0000-000055000000}"/>
    <cellStyle name="Normal 2 27" xfId="88" xr:uid="{00000000-0005-0000-0000-000056000000}"/>
    <cellStyle name="Normal 2 28" xfId="89" xr:uid="{00000000-0005-0000-0000-000057000000}"/>
    <cellStyle name="Normal 2 29" xfId="90" xr:uid="{00000000-0005-0000-0000-000058000000}"/>
    <cellStyle name="Normal 2 3" xfId="91" xr:uid="{00000000-0005-0000-0000-000059000000}"/>
    <cellStyle name="Normal 2 3 2" xfId="92" xr:uid="{00000000-0005-0000-0000-00005A000000}"/>
    <cellStyle name="Normal 2 3 2 2" xfId="4" xr:uid="{00000000-0005-0000-0000-00005B000000}"/>
    <cellStyle name="Normal 2 30" xfId="93" xr:uid="{00000000-0005-0000-0000-00005C000000}"/>
    <cellStyle name="Normal 2 31" xfId="94" xr:uid="{00000000-0005-0000-0000-00005D000000}"/>
    <cellStyle name="Normal 2 32" xfId="95" xr:uid="{00000000-0005-0000-0000-00005E000000}"/>
    <cellStyle name="Normal 2 33" xfId="96" xr:uid="{00000000-0005-0000-0000-00005F000000}"/>
    <cellStyle name="Normal 2 34" xfId="97" xr:uid="{00000000-0005-0000-0000-000060000000}"/>
    <cellStyle name="Normal 2 35" xfId="98" xr:uid="{00000000-0005-0000-0000-000061000000}"/>
    <cellStyle name="Normal 2 36" xfId="99" xr:uid="{00000000-0005-0000-0000-000062000000}"/>
    <cellStyle name="Normal 2 37" xfId="100" xr:uid="{00000000-0005-0000-0000-000063000000}"/>
    <cellStyle name="Normal 2 38" xfId="101" xr:uid="{00000000-0005-0000-0000-000064000000}"/>
    <cellStyle name="Normal 2 39" xfId="102" xr:uid="{00000000-0005-0000-0000-000065000000}"/>
    <cellStyle name="Normal 2 4" xfId="103" xr:uid="{00000000-0005-0000-0000-000066000000}"/>
    <cellStyle name="Normal 2 40" xfId="104" xr:uid="{00000000-0005-0000-0000-000067000000}"/>
    <cellStyle name="Normal 2 41" xfId="105" xr:uid="{00000000-0005-0000-0000-000068000000}"/>
    <cellStyle name="Normal 2 42" xfId="106" xr:uid="{00000000-0005-0000-0000-000069000000}"/>
    <cellStyle name="Normal 2 43" xfId="107" xr:uid="{00000000-0005-0000-0000-00006A000000}"/>
    <cellStyle name="Normal 2 44" xfId="108" xr:uid="{00000000-0005-0000-0000-00006B000000}"/>
    <cellStyle name="Normal 2 45" xfId="109" xr:uid="{00000000-0005-0000-0000-00006C000000}"/>
    <cellStyle name="Normal 2 46" xfId="110" xr:uid="{00000000-0005-0000-0000-00006D000000}"/>
    <cellStyle name="Normal 2 47" xfId="111" xr:uid="{00000000-0005-0000-0000-00006E000000}"/>
    <cellStyle name="Normal 2 48" xfId="112" xr:uid="{00000000-0005-0000-0000-00006F000000}"/>
    <cellStyle name="Normal 2 49" xfId="113" xr:uid="{00000000-0005-0000-0000-000070000000}"/>
    <cellStyle name="Normal 2 49 2" xfId="114" xr:uid="{00000000-0005-0000-0000-000071000000}"/>
    <cellStyle name="Normal 2 5" xfId="115" xr:uid="{00000000-0005-0000-0000-000072000000}"/>
    <cellStyle name="Normal 2 50" xfId="116" xr:uid="{00000000-0005-0000-0000-000073000000}"/>
    <cellStyle name="Normal 2 51" xfId="117" xr:uid="{00000000-0005-0000-0000-000074000000}"/>
    <cellStyle name="Normal 2 52" xfId="118" xr:uid="{00000000-0005-0000-0000-000075000000}"/>
    <cellStyle name="Normal 2 6" xfId="119" xr:uid="{00000000-0005-0000-0000-000076000000}"/>
    <cellStyle name="Normal 2 7" xfId="120" xr:uid="{00000000-0005-0000-0000-000077000000}"/>
    <cellStyle name="Normal 2 8" xfId="121" xr:uid="{00000000-0005-0000-0000-000078000000}"/>
    <cellStyle name="Normal 2 9" xfId="122" xr:uid="{00000000-0005-0000-0000-000079000000}"/>
    <cellStyle name="Normal 20" xfId="123" xr:uid="{00000000-0005-0000-0000-00007A000000}"/>
    <cellStyle name="Normal 20 2" xfId="124" xr:uid="{00000000-0005-0000-0000-00007B000000}"/>
    <cellStyle name="Normal 21" xfId="125" xr:uid="{00000000-0005-0000-0000-00007C000000}"/>
    <cellStyle name="Normal 22" xfId="126" xr:uid="{00000000-0005-0000-0000-00007D000000}"/>
    <cellStyle name="Normal 23" xfId="127" xr:uid="{00000000-0005-0000-0000-00007E000000}"/>
    <cellStyle name="Normal 24" xfId="128" xr:uid="{00000000-0005-0000-0000-00007F000000}"/>
    <cellStyle name="Normal 24 2" xfId="129" xr:uid="{00000000-0005-0000-0000-000080000000}"/>
    <cellStyle name="Normal 24 2 2" xfId="130" xr:uid="{00000000-0005-0000-0000-000081000000}"/>
    <cellStyle name="Normal 25" xfId="131" xr:uid="{00000000-0005-0000-0000-000082000000}"/>
    <cellStyle name="Normal 26" xfId="132" xr:uid="{00000000-0005-0000-0000-000083000000}"/>
    <cellStyle name="Normal 27" xfId="133" xr:uid="{00000000-0005-0000-0000-000084000000}"/>
    <cellStyle name="Normal 27 2" xfId="134" xr:uid="{00000000-0005-0000-0000-000085000000}"/>
    <cellStyle name="Normal 27 3" xfId="135" xr:uid="{00000000-0005-0000-0000-000086000000}"/>
    <cellStyle name="Normal 28" xfId="136" xr:uid="{00000000-0005-0000-0000-000087000000}"/>
    <cellStyle name="Normal 29" xfId="137" xr:uid="{00000000-0005-0000-0000-000088000000}"/>
    <cellStyle name="Normal 29 2 2" xfId="218" xr:uid="{00000000-0005-0000-0000-000089000000}"/>
    <cellStyle name="Normal 3" xfId="5" xr:uid="{00000000-0005-0000-0000-00008A000000}"/>
    <cellStyle name="Normal 3 10" xfId="138" xr:uid="{00000000-0005-0000-0000-00008B000000}"/>
    <cellStyle name="Normal 3 11" xfId="139" xr:uid="{00000000-0005-0000-0000-00008C000000}"/>
    <cellStyle name="Normal 3 12" xfId="140" xr:uid="{00000000-0005-0000-0000-00008D000000}"/>
    <cellStyle name="Normal 3 13" xfId="141" xr:uid="{00000000-0005-0000-0000-00008E000000}"/>
    <cellStyle name="Normal 3 14" xfId="142" xr:uid="{00000000-0005-0000-0000-00008F000000}"/>
    <cellStyle name="Normal 3 15" xfId="143" xr:uid="{00000000-0005-0000-0000-000090000000}"/>
    <cellStyle name="Normal 3 2" xfId="144" xr:uid="{00000000-0005-0000-0000-000091000000}"/>
    <cellStyle name="Normal 3 2 10" xfId="145" xr:uid="{00000000-0005-0000-0000-000092000000}"/>
    <cellStyle name="Normal 3 2 11" xfId="146" xr:uid="{00000000-0005-0000-0000-000093000000}"/>
    <cellStyle name="Normal 3 2 12" xfId="147" xr:uid="{00000000-0005-0000-0000-000094000000}"/>
    <cellStyle name="Normal 3 2 13" xfId="148" xr:uid="{00000000-0005-0000-0000-000095000000}"/>
    <cellStyle name="Normal 3 2 14" xfId="149" xr:uid="{00000000-0005-0000-0000-000096000000}"/>
    <cellStyle name="Normal 3 2 15" xfId="150" xr:uid="{00000000-0005-0000-0000-000097000000}"/>
    <cellStyle name="Normal 3 2 2" xfId="151" xr:uid="{00000000-0005-0000-0000-000098000000}"/>
    <cellStyle name="Normal 3 2 3" xfId="152" xr:uid="{00000000-0005-0000-0000-000099000000}"/>
    <cellStyle name="Normal 3 2 4" xfId="153" xr:uid="{00000000-0005-0000-0000-00009A000000}"/>
    <cellStyle name="Normal 3 2 5" xfId="154" xr:uid="{00000000-0005-0000-0000-00009B000000}"/>
    <cellStyle name="Normal 3 2 6" xfId="155" xr:uid="{00000000-0005-0000-0000-00009C000000}"/>
    <cellStyle name="Normal 3 2 7" xfId="156" xr:uid="{00000000-0005-0000-0000-00009D000000}"/>
    <cellStyle name="Normal 3 2 8" xfId="157" xr:uid="{00000000-0005-0000-0000-00009E000000}"/>
    <cellStyle name="Normal 3 2 9" xfId="158" xr:uid="{00000000-0005-0000-0000-00009F000000}"/>
    <cellStyle name="Normal 3 3" xfId="159" xr:uid="{00000000-0005-0000-0000-0000A0000000}"/>
    <cellStyle name="Normal 3 4" xfId="160" xr:uid="{00000000-0005-0000-0000-0000A1000000}"/>
    <cellStyle name="Normal 3 5" xfId="161" xr:uid="{00000000-0005-0000-0000-0000A2000000}"/>
    <cellStyle name="Normal 3 6" xfId="162" xr:uid="{00000000-0005-0000-0000-0000A3000000}"/>
    <cellStyle name="Normal 3 7" xfId="163" xr:uid="{00000000-0005-0000-0000-0000A4000000}"/>
    <cellStyle name="Normal 3 8" xfId="164" xr:uid="{00000000-0005-0000-0000-0000A5000000}"/>
    <cellStyle name="Normal 3 9" xfId="165" xr:uid="{00000000-0005-0000-0000-0000A6000000}"/>
    <cellStyle name="Normal 30" xfId="166" xr:uid="{00000000-0005-0000-0000-0000A7000000}"/>
    <cellStyle name="Normal 31" xfId="167" xr:uid="{00000000-0005-0000-0000-0000A8000000}"/>
    <cellStyle name="Normal 32" xfId="220" xr:uid="{00000000-0005-0000-0000-0000A9000000}"/>
    <cellStyle name="Normal 33" xfId="168" xr:uid="{00000000-0005-0000-0000-0000AA000000}"/>
    <cellStyle name="Normal 34" xfId="169" xr:uid="{00000000-0005-0000-0000-0000AB000000}"/>
    <cellStyle name="Normal 34 2" xfId="170" xr:uid="{00000000-0005-0000-0000-0000AC000000}"/>
    <cellStyle name="Normal 35" xfId="171" xr:uid="{00000000-0005-0000-0000-0000AD000000}"/>
    <cellStyle name="Normal 36" xfId="172" xr:uid="{00000000-0005-0000-0000-0000AE000000}"/>
    <cellStyle name="Normal 37" xfId="173" xr:uid="{00000000-0005-0000-0000-0000AF000000}"/>
    <cellStyle name="Normal 38" xfId="174" xr:uid="{00000000-0005-0000-0000-0000B0000000}"/>
    <cellStyle name="Normal 38 2" xfId="175" xr:uid="{00000000-0005-0000-0000-0000B1000000}"/>
    <cellStyle name="Normal 39" xfId="176" xr:uid="{00000000-0005-0000-0000-0000B2000000}"/>
    <cellStyle name="Normal 4" xfId="2" xr:uid="{00000000-0005-0000-0000-0000B3000000}"/>
    <cellStyle name="Normal 4 2" xfId="177" xr:uid="{00000000-0005-0000-0000-0000B4000000}"/>
    <cellStyle name="Normal 4 3" xfId="178" xr:uid="{00000000-0005-0000-0000-0000B5000000}"/>
    <cellStyle name="Normal 40" xfId="179" xr:uid="{00000000-0005-0000-0000-0000B6000000}"/>
    <cellStyle name="Normal 41" xfId="180" xr:uid="{00000000-0005-0000-0000-0000B7000000}"/>
    <cellStyle name="Normal 42" xfId="181" xr:uid="{00000000-0005-0000-0000-0000B8000000}"/>
    <cellStyle name="Normal 43" xfId="182" xr:uid="{00000000-0005-0000-0000-0000B9000000}"/>
    <cellStyle name="Normal 43 2" xfId="183" xr:uid="{00000000-0005-0000-0000-0000BA000000}"/>
    <cellStyle name="Normal 43 2 2" xfId="184" xr:uid="{00000000-0005-0000-0000-0000BB000000}"/>
    <cellStyle name="Normal 44" xfId="185" xr:uid="{00000000-0005-0000-0000-0000BC000000}"/>
    <cellStyle name="Normal 45" xfId="186" xr:uid="{00000000-0005-0000-0000-0000BD000000}"/>
    <cellStyle name="Normal 46" xfId="187" xr:uid="{00000000-0005-0000-0000-0000BE000000}"/>
    <cellStyle name="Normal 46 2" xfId="188" xr:uid="{00000000-0005-0000-0000-0000BF000000}"/>
    <cellStyle name="Normal 47" xfId="189" xr:uid="{00000000-0005-0000-0000-0000C0000000}"/>
    <cellStyle name="Normal 48" xfId="190" xr:uid="{00000000-0005-0000-0000-0000C1000000}"/>
    <cellStyle name="Normal 49" xfId="191" xr:uid="{00000000-0005-0000-0000-0000C2000000}"/>
    <cellStyle name="Normal 5" xfId="192" xr:uid="{00000000-0005-0000-0000-0000C3000000}"/>
    <cellStyle name="Normal 5 2" xfId="193" xr:uid="{00000000-0005-0000-0000-0000C4000000}"/>
    <cellStyle name="Normal 5 3" xfId="194" xr:uid="{00000000-0005-0000-0000-0000C5000000}"/>
    <cellStyle name="Normal 5 4" xfId="195" xr:uid="{00000000-0005-0000-0000-0000C6000000}"/>
    <cellStyle name="Normal 5 5" xfId="196" xr:uid="{00000000-0005-0000-0000-0000C7000000}"/>
    <cellStyle name="Normal 5 6" xfId="197" xr:uid="{00000000-0005-0000-0000-0000C8000000}"/>
    <cellStyle name="Normal 5 7" xfId="198" xr:uid="{00000000-0005-0000-0000-0000C9000000}"/>
    <cellStyle name="Normal 50" xfId="199" xr:uid="{00000000-0005-0000-0000-0000CA000000}"/>
    <cellStyle name="Normal 51" xfId="200" xr:uid="{00000000-0005-0000-0000-0000CB000000}"/>
    <cellStyle name="Normal 52" xfId="221" xr:uid="{00000000-0005-0000-0000-0000CC000000}"/>
    <cellStyle name="Normal 6" xfId="201" xr:uid="{00000000-0005-0000-0000-0000CD000000}"/>
    <cellStyle name="Normal 6 2" xfId="202" xr:uid="{00000000-0005-0000-0000-0000CE000000}"/>
    <cellStyle name="Normal 6 3" xfId="203" xr:uid="{00000000-0005-0000-0000-0000CF000000}"/>
    <cellStyle name="Normal 6 4" xfId="204" xr:uid="{00000000-0005-0000-0000-0000D0000000}"/>
    <cellStyle name="Normal 6 5" xfId="205" xr:uid="{00000000-0005-0000-0000-0000D1000000}"/>
    <cellStyle name="Normal 6 6" xfId="206" xr:uid="{00000000-0005-0000-0000-0000D2000000}"/>
    <cellStyle name="Normal 6 7" xfId="207" xr:uid="{00000000-0005-0000-0000-0000D3000000}"/>
    <cellStyle name="Normal 7" xfId="208" xr:uid="{00000000-0005-0000-0000-0000D4000000}"/>
    <cellStyle name="Normal 7 2" xfId="209" xr:uid="{00000000-0005-0000-0000-0000D5000000}"/>
    <cellStyle name="Normal 7 3" xfId="210" xr:uid="{00000000-0005-0000-0000-0000D6000000}"/>
    <cellStyle name="Normal 8" xfId="211" xr:uid="{00000000-0005-0000-0000-0000D7000000}"/>
    <cellStyle name="Normal 9" xfId="212" xr:uid="{00000000-0005-0000-0000-0000D8000000}"/>
    <cellStyle name="Note 2" xfId="213" xr:uid="{00000000-0005-0000-0000-0000D9000000}"/>
    <cellStyle name="Output 2" xfId="214" xr:uid="{00000000-0005-0000-0000-0000DA000000}"/>
    <cellStyle name="Title 2" xfId="215" xr:uid="{00000000-0005-0000-0000-0000DB000000}"/>
    <cellStyle name="Total 2" xfId="216" xr:uid="{00000000-0005-0000-0000-0000DC000000}"/>
    <cellStyle name="Warning Text 2" xfId="217" xr:uid="{00000000-0005-0000-0000-0000DD000000}"/>
  </cellStyles>
  <dxfs count="0"/>
  <tableStyles count="0" defaultTableStyle="TableStyleMedium2" defaultPivotStyle="PivotStyleLight16"/>
  <colors>
    <mruColors>
      <color rgb="FFC95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8"/>
  <sheetViews>
    <sheetView view="pageBreakPreview" zoomScale="60" zoomScaleNormal="84" workbookViewId="0">
      <pane xSplit="3" ySplit="6" topLeftCell="D67" activePane="bottomRight" state="frozen"/>
      <selection pane="topRight" activeCell="D1" sqref="D1"/>
      <selection pane="bottomLeft" activeCell="A7" sqref="A7"/>
      <selection pane="bottomRight" activeCell="D24" sqref="D24"/>
    </sheetView>
  </sheetViews>
  <sheetFormatPr defaultColWidth="9.1796875" defaultRowHeight="15.5"/>
  <cols>
    <col min="1" max="1" width="5.54296875" style="1" customWidth="1"/>
    <col min="2" max="2" width="20.7265625" style="2" customWidth="1"/>
    <col min="3" max="3" width="41.26953125" style="1" customWidth="1"/>
    <col min="4" max="15" width="10.81640625" style="2" customWidth="1"/>
    <col min="16" max="18" width="10.81640625" style="4" customWidth="1"/>
    <col min="19" max="19" width="10.81640625" style="1" customWidth="1"/>
    <col min="20" max="20" width="15" style="2" customWidth="1"/>
    <col min="21" max="16384" width="9.1796875" style="1"/>
  </cols>
  <sheetData>
    <row r="1" spans="1:21" ht="16" thickBot="1"/>
    <row r="2" spans="1:21" ht="19.5" customHeight="1">
      <c r="A2" s="173" t="s">
        <v>241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5"/>
    </row>
    <row r="3" spans="1:21" ht="19.5" customHeight="1" thickBot="1">
      <c r="A3" s="176"/>
      <c r="B3" s="177"/>
      <c r="C3" s="177"/>
      <c r="D3" s="178"/>
      <c r="E3" s="178"/>
      <c r="F3" s="178"/>
      <c r="G3" s="178"/>
      <c r="H3" s="178"/>
      <c r="I3" s="178"/>
      <c r="J3" s="178"/>
      <c r="K3" s="178"/>
      <c r="L3" s="177"/>
      <c r="M3" s="177"/>
      <c r="N3" s="177"/>
      <c r="O3" s="177"/>
      <c r="P3" s="177"/>
      <c r="Q3" s="177"/>
      <c r="R3" s="177"/>
      <c r="S3" s="177"/>
      <c r="T3" s="179"/>
    </row>
    <row r="4" spans="1:21" ht="19.5" customHeight="1">
      <c r="A4" s="180" t="s">
        <v>0</v>
      </c>
      <c r="B4" s="180" t="s">
        <v>1</v>
      </c>
      <c r="C4" s="183" t="s">
        <v>2</v>
      </c>
      <c r="D4" s="186" t="s">
        <v>14</v>
      </c>
      <c r="E4" s="186"/>
      <c r="F4" s="186"/>
      <c r="G4" s="186"/>
      <c r="H4" s="187" t="s">
        <v>13</v>
      </c>
      <c r="I4" s="187"/>
      <c r="J4" s="187"/>
      <c r="K4" s="187"/>
      <c r="L4" s="188" t="s">
        <v>12</v>
      </c>
      <c r="M4" s="188"/>
      <c r="N4" s="188"/>
      <c r="O4" s="188"/>
      <c r="P4" s="189" t="s">
        <v>15</v>
      </c>
      <c r="Q4" s="189"/>
      <c r="R4" s="189"/>
      <c r="S4" s="189"/>
      <c r="T4" s="190" t="s">
        <v>3</v>
      </c>
    </row>
    <row r="5" spans="1:21" ht="19.5" customHeight="1">
      <c r="A5" s="181"/>
      <c r="B5" s="181"/>
      <c r="C5" s="184"/>
      <c r="D5" s="186"/>
      <c r="E5" s="186"/>
      <c r="F5" s="186"/>
      <c r="G5" s="186"/>
      <c r="H5" s="187"/>
      <c r="I5" s="187"/>
      <c r="J5" s="187"/>
      <c r="K5" s="187"/>
      <c r="L5" s="188"/>
      <c r="M5" s="188"/>
      <c r="N5" s="188"/>
      <c r="O5" s="188"/>
      <c r="P5" s="189"/>
      <c r="Q5" s="189"/>
      <c r="R5" s="189"/>
      <c r="S5" s="189"/>
      <c r="T5" s="191"/>
    </row>
    <row r="6" spans="1:21" ht="19.5" customHeight="1">
      <c r="A6" s="182"/>
      <c r="B6" s="182"/>
      <c r="C6" s="185"/>
      <c r="D6" s="9" t="s">
        <v>4</v>
      </c>
      <c r="E6" s="9" t="s">
        <v>7</v>
      </c>
      <c r="F6" s="9" t="s">
        <v>5</v>
      </c>
      <c r="G6" s="9" t="s">
        <v>7</v>
      </c>
      <c r="H6" s="81" t="s">
        <v>4</v>
      </c>
      <c r="I6" s="81" t="s">
        <v>7</v>
      </c>
      <c r="J6" s="81" t="s">
        <v>5</v>
      </c>
      <c r="K6" s="81" t="s">
        <v>7</v>
      </c>
      <c r="L6" s="13" t="s">
        <v>4</v>
      </c>
      <c r="M6" s="13" t="s">
        <v>7</v>
      </c>
      <c r="N6" s="13" t="s">
        <v>5</v>
      </c>
      <c r="O6" s="13" t="s">
        <v>7</v>
      </c>
      <c r="P6" s="5" t="s">
        <v>4</v>
      </c>
      <c r="Q6" s="5" t="s">
        <v>7</v>
      </c>
      <c r="R6" s="5" t="s">
        <v>5</v>
      </c>
      <c r="S6" s="3" t="s">
        <v>7</v>
      </c>
      <c r="T6" s="192"/>
    </row>
    <row r="7" spans="1:21" s="6" customFormat="1" ht="30" customHeight="1">
      <c r="A7" s="17">
        <v>1</v>
      </c>
      <c r="B7" s="21">
        <v>2019730016</v>
      </c>
      <c r="C7" s="22" t="s">
        <v>43</v>
      </c>
      <c r="D7" s="18">
        <v>22</v>
      </c>
      <c r="E7" s="19">
        <f t="shared" ref="E7:E73" si="0">D7/30*100</f>
        <v>73.333333333333329</v>
      </c>
      <c r="F7" s="14">
        <v>0</v>
      </c>
      <c r="G7" s="39">
        <f t="shared" ref="G7:G8" si="1">F7/30*100</f>
        <v>0</v>
      </c>
      <c r="H7" s="18">
        <v>28</v>
      </c>
      <c r="I7" s="19">
        <f t="shared" ref="I7:I8" si="2">H7/30*100</f>
        <v>93.333333333333329</v>
      </c>
      <c r="J7" s="18">
        <v>30</v>
      </c>
      <c r="K7" s="19">
        <f t="shared" ref="K7:K8" si="3">J7/30*100</f>
        <v>100</v>
      </c>
      <c r="L7" s="18">
        <v>25</v>
      </c>
      <c r="M7" s="19">
        <f t="shared" ref="M7:M8" si="4">L7/30*100</f>
        <v>83.333333333333343</v>
      </c>
      <c r="N7" s="18">
        <v>28</v>
      </c>
      <c r="O7" s="19">
        <f t="shared" ref="O7:O8" si="5">N7/30*100</f>
        <v>93.333333333333329</v>
      </c>
      <c r="P7" s="14">
        <v>0</v>
      </c>
      <c r="Q7" s="39">
        <f t="shared" ref="Q7:Q8" si="6">P7/30*100</f>
        <v>0</v>
      </c>
      <c r="R7" s="14">
        <v>0</v>
      </c>
      <c r="S7" s="39">
        <f t="shared" ref="S7:S8" si="7">R7/30*100</f>
        <v>0</v>
      </c>
      <c r="T7" s="20">
        <f>(E7+I7+K7+M7+O7)/5</f>
        <v>88.666666666666657</v>
      </c>
      <c r="U7" s="6" t="s">
        <v>214</v>
      </c>
    </row>
    <row r="8" spans="1:21" s="6" customFormat="1" ht="30" customHeight="1">
      <c r="A8" s="17">
        <v>2</v>
      </c>
      <c r="B8" s="21">
        <v>20210710100004</v>
      </c>
      <c r="C8" s="23" t="s">
        <v>45</v>
      </c>
      <c r="D8" s="18">
        <v>22</v>
      </c>
      <c r="E8" s="19">
        <f t="shared" si="0"/>
        <v>73.333333333333329</v>
      </c>
      <c r="F8" s="18">
        <v>28</v>
      </c>
      <c r="G8" s="19">
        <f t="shared" si="1"/>
        <v>93.333333333333329</v>
      </c>
      <c r="H8" s="18">
        <v>28</v>
      </c>
      <c r="I8" s="19">
        <f t="shared" si="2"/>
        <v>93.333333333333329</v>
      </c>
      <c r="J8" s="18">
        <v>24</v>
      </c>
      <c r="K8" s="19">
        <f t="shared" si="3"/>
        <v>80</v>
      </c>
      <c r="L8" s="18">
        <v>25</v>
      </c>
      <c r="M8" s="19">
        <f t="shared" si="4"/>
        <v>83.333333333333343</v>
      </c>
      <c r="N8" s="18">
        <v>28</v>
      </c>
      <c r="O8" s="19">
        <f t="shared" si="5"/>
        <v>93.333333333333329</v>
      </c>
      <c r="P8" s="18">
        <v>28</v>
      </c>
      <c r="Q8" s="19">
        <f t="shared" si="6"/>
        <v>93.333333333333329</v>
      </c>
      <c r="R8" s="18">
        <v>29</v>
      </c>
      <c r="S8" s="19">
        <f t="shared" si="7"/>
        <v>96.666666666666671</v>
      </c>
      <c r="T8" s="20">
        <f t="shared" ref="T8:T18" si="8">(E8+G8+I8+K8+M8+O8+Q8+S8)/8</f>
        <v>88.333333333333343</v>
      </c>
    </row>
    <row r="9" spans="1:21" s="6" customFormat="1" ht="30" customHeight="1">
      <c r="A9" s="17">
        <v>3</v>
      </c>
      <c r="B9" s="21">
        <v>20210710100020</v>
      </c>
      <c r="C9" s="22" t="s">
        <v>51</v>
      </c>
      <c r="D9" s="18">
        <v>22</v>
      </c>
      <c r="E9" s="19">
        <f t="shared" si="0"/>
        <v>73.333333333333329</v>
      </c>
      <c r="F9" s="18">
        <v>28</v>
      </c>
      <c r="G9" s="19">
        <f>F9/30*100</f>
        <v>93.333333333333329</v>
      </c>
      <c r="H9" s="18">
        <v>28</v>
      </c>
      <c r="I9" s="19">
        <f>H9/30*100</f>
        <v>93.333333333333329</v>
      </c>
      <c r="J9" s="18">
        <v>30</v>
      </c>
      <c r="K9" s="19">
        <f>J9/30*100</f>
        <v>100</v>
      </c>
      <c r="L9" s="18">
        <v>25</v>
      </c>
      <c r="M9" s="19">
        <f>L9/30*100</f>
        <v>83.333333333333343</v>
      </c>
      <c r="N9" s="18">
        <v>28</v>
      </c>
      <c r="O9" s="19">
        <f>N9/30*100</f>
        <v>93.333333333333329</v>
      </c>
      <c r="P9" s="18">
        <v>28</v>
      </c>
      <c r="Q9" s="19">
        <f>P9/30*100</f>
        <v>93.333333333333329</v>
      </c>
      <c r="R9" s="18">
        <v>29</v>
      </c>
      <c r="S9" s="19">
        <f>R9/30*100</f>
        <v>96.666666666666671</v>
      </c>
      <c r="T9" s="20">
        <f t="shared" si="8"/>
        <v>90.833333333333343</v>
      </c>
    </row>
    <row r="10" spans="1:21" s="6" customFormat="1" ht="30" customHeight="1">
      <c r="A10" s="17">
        <v>4</v>
      </c>
      <c r="B10" s="21">
        <v>20210710100024</v>
      </c>
      <c r="C10" s="22" t="s">
        <v>58</v>
      </c>
      <c r="D10" s="18">
        <v>22</v>
      </c>
      <c r="E10" s="19">
        <f t="shared" si="0"/>
        <v>73.333333333333329</v>
      </c>
      <c r="F10" s="18">
        <v>28</v>
      </c>
      <c r="G10" s="19">
        <f>F10/30*100</f>
        <v>93.333333333333329</v>
      </c>
      <c r="H10" s="18">
        <v>28</v>
      </c>
      <c r="I10" s="19">
        <f>H10/30*100</f>
        <v>93.333333333333329</v>
      </c>
      <c r="J10" s="18">
        <v>30</v>
      </c>
      <c r="K10" s="19">
        <f>J10/30*100</f>
        <v>100</v>
      </c>
      <c r="L10" s="14">
        <v>0</v>
      </c>
      <c r="M10" s="39">
        <f>L10/30*100</f>
        <v>0</v>
      </c>
      <c r="N10" s="18">
        <v>29</v>
      </c>
      <c r="O10" s="19">
        <f>N10/30*100</f>
        <v>96.666666666666671</v>
      </c>
      <c r="P10" s="18">
        <v>28</v>
      </c>
      <c r="Q10" s="19">
        <f>P10/30*100</f>
        <v>93.333333333333329</v>
      </c>
      <c r="R10" s="18">
        <v>29</v>
      </c>
      <c r="S10" s="19">
        <f>R10/30*100</f>
        <v>96.666666666666671</v>
      </c>
      <c r="T10" s="20">
        <f t="shared" si="8"/>
        <v>80.833333333333329</v>
      </c>
      <c r="U10" s="6" t="s">
        <v>220</v>
      </c>
    </row>
    <row r="11" spans="1:21" s="6" customFormat="1" ht="30" customHeight="1">
      <c r="A11" s="17">
        <v>5</v>
      </c>
      <c r="B11" s="21">
        <v>20210710100039</v>
      </c>
      <c r="C11" s="22" t="s">
        <v>65</v>
      </c>
      <c r="D11" s="18">
        <v>22</v>
      </c>
      <c r="E11" s="19">
        <f t="shared" si="0"/>
        <v>73.333333333333329</v>
      </c>
      <c r="F11" s="18">
        <v>20</v>
      </c>
      <c r="G11" s="19">
        <f>F11/30*100</f>
        <v>66.666666666666657</v>
      </c>
      <c r="H11" s="18">
        <v>28</v>
      </c>
      <c r="I11" s="19">
        <f>H11/30*100</f>
        <v>93.333333333333329</v>
      </c>
      <c r="J11" s="18">
        <v>30</v>
      </c>
      <c r="K11" s="19">
        <f>J11/30*100</f>
        <v>100</v>
      </c>
      <c r="L11" s="18">
        <v>25</v>
      </c>
      <c r="M11" s="19">
        <f>L11/30*100</f>
        <v>83.333333333333343</v>
      </c>
      <c r="N11" s="18">
        <v>28</v>
      </c>
      <c r="O11" s="19">
        <f>N11/30*100</f>
        <v>93.333333333333329</v>
      </c>
      <c r="P11" s="18">
        <v>28</v>
      </c>
      <c r="Q11" s="19">
        <f>P11/30*100</f>
        <v>93.333333333333329</v>
      </c>
      <c r="R11" s="18">
        <v>29</v>
      </c>
      <c r="S11" s="19">
        <f>R11/30*100</f>
        <v>96.666666666666671</v>
      </c>
      <c r="T11" s="20">
        <f t="shared" si="8"/>
        <v>87.499999999999986</v>
      </c>
    </row>
    <row r="12" spans="1:21" s="6" customFormat="1" ht="30" customHeight="1">
      <c r="A12" s="17">
        <v>6</v>
      </c>
      <c r="B12" s="21">
        <v>20210710100060</v>
      </c>
      <c r="C12" s="24" t="s">
        <v>72</v>
      </c>
      <c r="D12" s="18">
        <v>22</v>
      </c>
      <c r="E12" s="19">
        <f t="shared" si="0"/>
        <v>73.333333333333329</v>
      </c>
      <c r="F12" s="18">
        <v>21</v>
      </c>
      <c r="G12" s="19">
        <f t="shared" ref="G12:G20" si="9">F12/30*100</f>
        <v>70</v>
      </c>
      <c r="H12" s="18">
        <v>28</v>
      </c>
      <c r="I12" s="19">
        <f t="shared" ref="I12:I20" si="10">H12/30*100</f>
        <v>93.333333333333329</v>
      </c>
      <c r="J12" s="18">
        <v>30</v>
      </c>
      <c r="K12" s="19">
        <f t="shared" ref="K12:K20" si="11">J12/30*100</f>
        <v>100</v>
      </c>
      <c r="L12" s="18">
        <v>25</v>
      </c>
      <c r="M12" s="19">
        <f t="shared" ref="M12:M20" si="12">L12/30*100</f>
        <v>83.333333333333343</v>
      </c>
      <c r="N12" s="18">
        <v>28</v>
      </c>
      <c r="O12" s="19">
        <f t="shared" ref="O12:O20" si="13">N12/30*100</f>
        <v>93.333333333333329</v>
      </c>
      <c r="P12" s="18">
        <v>28</v>
      </c>
      <c r="Q12" s="19">
        <f t="shared" ref="Q12:Q20" si="14">P12/30*100</f>
        <v>93.333333333333329</v>
      </c>
      <c r="R12" s="18">
        <v>29</v>
      </c>
      <c r="S12" s="19">
        <f t="shared" ref="S12:S20" si="15">R12/30*100</f>
        <v>96.666666666666671</v>
      </c>
      <c r="T12" s="20">
        <f t="shared" si="8"/>
        <v>87.916666666666671</v>
      </c>
    </row>
    <row r="13" spans="1:21" s="6" customFormat="1" ht="30" customHeight="1">
      <c r="A13" s="17">
        <v>7</v>
      </c>
      <c r="B13" s="21">
        <v>20210710100074</v>
      </c>
      <c r="C13" s="24" t="s">
        <v>79</v>
      </c>
      <c r="D13" s="18">
        <v>22</v>
      </c>
      <c r="E13" s="19">
        <f t="shared" si="0"/>
        <v>73.333333333333329</v>
      </c>
      <c r="F13" s="18">
        <v>28</v>
      </c>
      <c r="G13" s="19">
        <f t="shared" si="9"/>
        <v>93.333333333333329</v>
      </c>
      <c r="H13" s="18">
        <v>28</v>
      </c>
      <c r="I13" s="19">
        <f t="shared" si="10"/>
        <v>93.333333333333329</v>
      </c>
      <c r="J13" s="18">
        <v>30</v>
      </c>
      <c r="K13" s="19">
        <f t="shared" si="11"/>
        <v>100</v>
      </c>
      <c r="L13" s="18">
        <v>25</v>
      </c>
      <c r="M13" s="19">
        <f t="shared" si="12"/>
        <v>83.333333333333343</v>
      </c>
      <c r="N13" s="18">
        <v>29</v>
      </c>
      <c r="O13" s="19">
        <f t="shared" si="13"/>
        <v>96.666666666666671</v>
      </c>
      <c r="P13" s="18">
        <v>28</v>
      </c>
      <c r="Q13" s="19">
        <f t="shared" si="14"/>
        <v>93.333333333333329</v>
      </c>
      <c r="R13" s="18">
        <v>29</v>
      </c>
      <c r="S13" s="19">
        <f t="shared" si="15"/>
        <v>96.666666666666671</v>
      </c>
      <c r="T13" s="20">
        <f t="shared" si="8"/>
        <v>91.25</v>
      </c>
    </row>
    <row r="14" spans="1:21" s="6" customFormat="1" ht="30" customHeight="1">
      <c r="A14" s="17">
        <v>8</v>
      </c>
      <c r="B14" s="21">
        <v>20210710100085</v>
      </c>
      <c r="C14" s="22" t="s">
        <v>86</v>
      </c>
      <c r="D14" s="18">
        <v>22</v>
      </c>
      <c r="E14" s="19">
        <f t="shared" si="0"/>
        <v>73.333333333333329</v>
      </c>
      <c r="F14" s="18">
        <v>20</v>
      </c>
      <c r="G14" s="19">
        <f t="shared" si="9"/>
        <v>66.666666666666657</v>
      </c>
      <c r="H14" s="18">
        <v>28</v>
      </c>
      <c r="I14" s="19">
        <f t="shared" si="10"/>
        <v>93.333333333333329</v>
      </c>
      <c r="J14" s="18">
        <v>30</v>
      </c>
      <c r="K14" s="19">
        <f t="shared" si="11"/>
        <v>100</v>
      </c>
      <c r="L14" s="18">
        <v>25</v>
      </c>
      <c r="M14" s="19">
        <f t="shared" si="12"/>
        <v>83.333333333333343</v>
      </c>
      <c r="N14" s="18">
        <v>28</v>
      </c>
      <c r="O14" s="19">
        <f t="shared" si="13"/>
        <v>93.333333333333329</v>
      </c>
      <c r="P14" s="18">
        <v>28</v>
      </c>
      <c r="Q14" s="19">
        <f t="shared" si="14"/>
        <v>93.333333333333329</v>
      </c>
      <c r="R14" s="18">
        <v>29</v>
      </c>
      <c r="S14" s="19">
        <f t="shared" si="15"/>
        <v>96.666666666666671</v>
      </c>
      <c r="T14" s="20">
        <f t="shared" si="8"/>
        <v>87.499999999999986</v>
      </c>
    </row>
    <row r="15" spans="1:21" s="6" customFormat="1" ht="30" customHeight="1">
      <c r="A15" s="17">
        <v>9</v>
      </c>
      <c r="B15" s="21">
        <v>20210710100096</v>
      </c>
      <c r="C15" s="22" t="s">
        <v>93</v>
      </c>
      <c r="D15" s="18">
        <v>22</v>
      </c>
      <c r="E15" s="19">
        <f t="shared" si="0"/>
        <v>73.333333333333329</v>
      </c>
      <c r="F15" s="18">
        <v>28</v>
      </c>
      <c r="G15" s="19">
        <f t="shared" si="9"/>
        <v>93.333333333333329</v>
      </c>
      <c r="H15" s="18">
        <v>28</v>
      </c>
      <c r="I15" s="19">
        <f t="shared" si="10"/>
        <v>93.333333333333329</v>
      </c>
      <c r="J15" s="18">
        <v>30</v>
      </c>
      <c r="K15" s="19">
        <f t="shared" si="11"/>
        <v>100</v>
      </c>
      <c r="L15" s="18">
        <v>25</v>
      </c>
      <c r="M15" s="19">
        <f t="shared" si="12"/>
        <v>83.333333333333343</v>
      </c>
      <c r="N15" s="18">
        <v>29</v>
      </c>
      <c r="O15" s="19">
        <f t="shared" si="13"/>
        <v>96.666666666666671</v>
      </c>
      <c r="P15" s="18">
        <v>28</v>
      </c>
      <c r="Q15" s="19">
        <f t="shared" si="14"/>
        <v>93.333333333333329</v>
      </c>
      <c r="R15" s="18">
        <v>29</v>
      </c>
      <c r="S15" s="19">
        <f t="shared" si="15"/>
        <v>96.666666666666671</v>
      </c>
      <c r="T15" s="20">
        <f t="shared" si="8"/>
        <v>91.25</v>
      </c>
    </row>
    <row r="16" spans="1:21" s="6" customFormat="1" ht="30" customHeight="1">
      <c r="A16" s="17">
        <v>10</v>
      </c>
      <c r="B16" s="21">
        <v>20210710100117</v>
      </c>
      <c r="C16" s="22" t="s">
        <v>100</v>
      </c>
      <c r="D16" s="18">
        <v>22</v>
      </c>
      <c r="E16" s="19">
        <f t="shared" si="0"/>
        <v>73.333333333333329</v>
      </c>
      <c r="F16" s="18">
        <v>28</v>
      </c>
      <c r="G16" s="19">
        <f t="shared" si="9"/>
        <v>93.333333333333329</v>
      </c>
      <c r="H16" s="18">
        <v>28</v>
      </c>
      <c r="I16" s="19">
        <f t="shared" si="10"/>
        <v>93.333333333333329</v>
      </c>
      <c r="J16" s="18">
        <v>30</v>
      </c>
      <c r="K16" s="19">
        <f t="shared" si="11"/>
        <v>100</v>
      </c>
      <c r="L16" s="18">
        <v>25</v>
      </c>
      <c r="M16" s="19">
        <f t="shared" si="12"/>
        <v>83.333333333333343</v>
      </c>
      <c r="N16" s="18">
        <v>28</v>
      </c>
      <c r="O16" s="19">
        <f t="shared" si="13"/>
        <v>93.333333333333329</v>
      </c>
      <c r="P16" s="18">
        <v>28</v>
      </c>
      <c r="Q16" s="19">
        <f t="shared" si="14"/>
        <v>93.333333333333329</v>
      </c>
      <c r="R16" s="18">
        <v>29</v>
      </c>
      <c r="S16" s="19">
        <f t="shared" si="15"/>
        <v>96.666666666666671</v>
      </c>
      <c r="T16" s="20">
        <f t="shared" si="8"/>
        <v>90.833333333333343</v>
      </c>
    </row>
    <row r="17" spans="1:21" s="6" customFormat="1" ht="30" customHeight="1">
      <c r="A17" s="17">
        <v>11</v>
      </c>
      <c r="B17" s="21">
        <v>20210710100121</v>
      </c>
      <c r="C17" s="24" t="s">
        <v>107</v>
      </c>
      <c r="D17" s="18">
        <v>22</v>
      </c>
      <c r="E17" s="19">
        <f t="shared" si="0"/>
        <v>73.333333333333329</v>
      </c>
      <c r="F17" s="18">
        <v>25</v>
      </c>
      <c r="G17" s="19">
        <f t="shared" si="9"/>
        <v>83.333333333333343</v>
      </c>
      <c r="H17" s="18">
        <v>28</v>
      </c>
      <c r="I17" s="19">
        <f t="shared" si="10"/>
        <v>93.333333333333329</v>
      </c>
      <c r="J17" s="18">
        <v>30</v>
      </c>
      <c r="K17" s="19">
        <f t="shared" si="11"/>
        <v>100</v>
      </c>
      <c r="L17" s="18">
        <v>25</v>
      </c>
      <c r="M17" s="19">
        <f t="shared" si="12"/>
        <v>83.333333333333343</v>
      </c>
      <c r="N17" s="18">
        <v>28</v>
      </c>
      <c r="O17" s="19">
        <f t="shared" si="13"/>
        <v>93.333333333333329</v>
      </c>
      <c r="P17" s="18">
        <v>28</v>
      </c>
      <c r="Q17" s="19">
        <f t="shared" si="14"/>
        <v>93.333333333333329</v>
      </c>
      <c r="R17" s="18">
        <v>29</v>
      </c>
      <c r="S17" s="19">
        <f t="shared" si="15"/>
        <v>96.666666666666671</v>
      </c>
      <c r="T17" s="20">
        <f t="shared" si="8"/>
        <v>89.583333333333343</v>
      </c>
    </row>
    <row r="18" spans="1:21" s="6" customFormat="1" ht="30" customHeight="1">
      <c r="A18" s="17">
        <v>12</v>
      </c>
      <c r="B18" s="25">
        <v>20210710100142</v>
      </c>
      <c r="C18" s="26" t="s">
        <v>114</v>
      </c>
      <c r="D18" s="18">
        <v>22</v>
      </c>
      <c r="E18" s="19">
        <f t="shared" si="0"/>
        <v>73.333333333333329</v>
      </c>
      <c r="F18" s="18">
        <v>28</v>
      </c>
      <c r="G18" s="19">
        <f t="shared" si="9"/>
        <v>93.333333333333329</v>
      </c>
      <c r="H18" s="18">
        <v>28</v>
      </c>
      <c r="I18" s="19">
        <f t="shared" si="10"/>
        <v>93.333333333333329</v>
      </c>
      <c r="J18" s="18">
        <v>30</v>
      </c>
      <c r="K18" s="19">
        <f t="shared" si="11"/>
        <v>100</v>
      </c>
      <c r="L18" s="18">
        <v>25</v>
      </c>
      <c r="M18" s="19">
        <f t="shared" si="12"/>
        <v>83.333333333333343</v>
      </c>
      <c r="N18" s="18">
        <v>29</v>
      </c>
      <c r="O18" s="19">
        <f t="shared" si="13"/>
        <v>96.666666666666671</v>
      </c>
      <c r="P18" s="18">
        <v>28</v>
      </c>
      <c r="Q18" s="19">
        <f t="shared" si="14"/>
        <v>93.333333333333329</v>
      </c>
      <c r="R18" s="18">
        <v>29</v>
      </c>
      <c r="S18" s="19">
        <f t="shared" si="15"/>
        <v>96.666666666666671</v>
      </c>
      <c r="T18" s="20">
        <f t="shared" si="8"/>
        <v>91.25</v>
      </c>
    </row>
    <row r="19" spans="1:21" s="91" customFormat="1" ht="30" customHeight="1">
      <c r="A19" s="89"/>
      <c r="B19" s="193" t="s">
        <v>223</v>
      </c>
      <c r="C19" s="193"/>
      <c r="D19" s="194" t="s">
        <v>244</v>
      </c>
      <c r="E19" s="195"/>
      <c r="F19" s="195"/>
      <c r="G19" s="196"/>
      <c r="H19" s="194" t="s">
        <v>250</v>
      </c>
      <c r="I19" s="196"/>
      <c r="J19" s="194" t="s">
        <v>254</v>
      </c>
      <c r="K19" s="196"/>
      <c r="L19" s="194" t="s">
        <v>247</v>
      </c>
      <c r="M19" s="196"/>
      <c r="N19" s="194" t="s">
        <v>249</v>
      </c>
      <c r="O19" s="196"/>
      <c r="P19" s="194" t="s">
        <v>250</v>
      </c>
      <c r="Q19" s="195"/>
      <c r="R19" s="195"/>
      <c r="S19" s="196"/>
      <c r="T19" s="90"/>
    </row>
    <row r="20" spans="1:21" s="7" customFormat="1" ht="30" customHeight="1">
      <c r="A20" s="17">
        <v>13</v>
      </c>
      <c r="B20" s="27">
        <v>20200710100041</v>
      </c>
      <c r="C20" s="28" t="s">
        <v>19</v>
      </c>
      <c r="D20" s="36">
        <v>26</v>
      </c>
      <c r="E20" s="37">
        <f t="shared" si="0"/>
        <v>86.666666666666671</v>
      </c>
      <c r="F20" s="36">
        <v>27</v>
      </c>
      <c r="G20" s="37">
        <f t="shared" si="9"/>
        <v>90</v>
      </c>
      <c r="H20" s="36">
        <v>21</v>
      </c>
      <c r="I20" s="37">
        <f t="shared" si="10"/>
        <v>70</v>
      </c>
      <c r="J20" s="36">
        <v>23</v>
      </c>
      <c r="K20" s="37">
        <f t="shared" si="11"/>
        <v>76.666666666666671</v>
      </c>
      <c r="L20" s="36">
        <v>30</v>
      </c>
      <c r="M20" s="37">
        <f t="shared" si="12"/>
        <v>100</v>
      </c>
      <c r="N20" s="36">
        <v>30</v>
      </c>
      <c r="O20" s="37">
        <f t="shared" si="13"/>
        <v>100</v>
      </c>
      <c r="P20" s="36">
        <v>27</v>
      </c>
      <c r="Q20" s="37">
        <f t="shared" si="14"/>
        <v>90</v>
      </c>
      <c r="R20" s="36">
        <v>28</v>
      </c>
      <c r="S20" s="37">
        <f t="shared" si="15"/>
        <v>93.333333333333329</v>
      </c>
      <c r="T20" s="38">
        <f t="shared" ref="T20:T30" si="16">(E20+G20+I20+K20+M20+O20+Q20+S20)/8</f>
        <v>88.333333333333343</v>
      </c>
    </row>
    <row r="21" spans="1:21" s="7" customFormat="1" ht="30" customHeight="1">
      <c r="A21" s="17">
        <v>14</v>
      </c>
      <c r="B21" s="27">
        <v>20210710100026</v>
      </c>
      <c r="C21" s="28" t="s">
        <v>52</v>
      </c>
      <c r="D21" s="36">
        <v>26</v>
      </c>
      <c r="E21" s="37">
        <f>D21/30*100</f>
        <v>86.666666666666671</v>
      </c>
      <c r="F21" s="36">
        <v>25</v>
      </c>
      <c r="G21" s="37">
        <f>F21/30*100</f>
        <v>83.333333333333343</v>
      </c>
      <c r="H21" s="36">
        <v>19</v>
      </c>
      <c r="I21" s="37">
        <f>H21/30*100</f>
        <v>63.333333333333329</v>
      </c>
      <c r="J21" s="36">
        <v>24</v>
      </c>
      <c r="K21" s="37">
        <f>J21/30*100</f>
        <v>80</v>
      </c>
      <c r="L21" s="36">
        <v>30</v>
      </c>
      <c r="M21" s="37">
        <f>L21/30*100</f>
        <v>100</v>
      </c>
      <c r="N21" s="36">
        <v>30</v>
      </c>
      <c r="O21" s="37">
        <f>N21/30*100</f>
        <v>100</v>
      </c>
      <c r="P21" s="36">
        <v>27</v>
      </c>
      <c r="Q21" s="37">
        <f>P21/30*100</f>
        <v>90</v>
      </c>
      <c r="R21" s="36">
        <v>28</v>
      </c>
      <c r="S21" s="37">
        <f>R21/30*100</f>
        <v>93.333333333333329</v>
      </c>
      <c r="T21" s="38">
        <f t="shared" si="16"/>
        <v>87.083333333333329</v>
      </c>
    </row>
    <row r="22" spans="1:21" s="7" customFormat="1" ht="30" customHeight="1">
      <c r="A22" s="17">
        <v>15</v>
      </c>
      <c r="B22" s="27">
        <v>20210710100042</v>
      </c>
      <c r="C22" s="28" t="s">
        <v>59</v>
      </c>
      <c r="D22" s="36">
        <v>26</v>
      </c>
      <c r="E22" s="37">
        <f t="shared" si="0"/>
        <v>86.666666666666671</v>
      </c>
      <c r="F22" s="36">
        <v>25</v>
      </c>
      <c r="G22" s="37">
        <f>F22/30*100</f>
        <v>83.333333333333343</v>
      </c>
      <c r="H22" s="36">
        <v>21</v>
      </c>
      <c r="I22" s="37">
        <f>H22/30*100</f>
        <v>70</v>
      </c>
      <c r="J22" s="36">
        <v>25</v>
      </c>
      <c r="K22" s="37">
        <f>J22/30*100</f>
        <v>83.333333333333343</v>
      </c>
      <c r="L22" s="36">
        <v>30</v>
      </c>
      <c r="M22" s="37">
        <f>L22/30*100</f>
        <v>100</v>
      </c>
      <c r="N22" s="36">
        <v>30</v>
      </c>
      <c r="O22" s="37">
        <f>N22/30*100</f>
        <v>100</v>
      </c>
      <c r="P22" s="36">
        <v>27</v>
      </c>
      <c r="Q22" s="37">
        <f>P22/30*100</f>
        <v>90</v>
      </c>
      <c r="R22" s="36">
        <v>28</v>
      </c>
      <c r="S22" s="37">
        <f>R22/30*100</f>
        <v>93.333333333333329</v>
      </c>
      <c r="T22" s="38">
        <f t="shared" si="16"/>
        <v>88.333333333333343</v>
      </c>
    </row>
    <row r="23" spans="1:21" s="7" customFormat="1" ht="30" customHeight="1">
      <c r="A23" s="17">
        <v>16</v>
      </c>
      <c r="B23" s="27">
        <v>20210710100075</v>
      </c>
      <c r="C23" s="28" t="s">
        <v>66</v>
      </c>
      <c r="D23" s="36">
        <v>26</v>
      </c>
      <c r="E23" s="37">
        <f t="shared" si="0"/>
        <v>86.666666666666671</v>
      </c>
      <c r="F23" s="36">
        <v>27</v>
      </c>
      <c r="G23" s="37">
        <f>F23/30*100</f>
        <v>90</v>
      </c>
      <c r="H23" s="36">
        <v>25</v>
      </c>
      <c r="I23" s="37">
        <f>H23/30*100</f>
        <v>83.333333333333343</v>
      </c>
      <c r="J23" s="36">
        <v>27</v>
      </c>
      <c r="K23" s="37">
        <f>J23/30*100</f>
        <v>90</v>
      </c>
      <c r="L23" s="36">
        <v>30</v>
      </c>
      <c r="M23" s="37">
        <f>L23/30*100</f>
        <v>100</v>
      </c>
      <c r="N23" s="36">
        <v>30</v>
      </c>
      <c r="O23" s="37">
        <f>N23/30*100</f>
        <v>100</v>
      </c>
      <c r="P23" s="36">
        <v>27</v>
      </c>
      <c r="Q23" s="37">
        <f>P23/30*100</f>
        <v>90</v>
      </c>
      <c r="R23" s="36">
        <v>28</v>
      </c>
      <c r="S23" s="37">
        <f>R23/30*100</f>
        <v>93.333333333333329</v>
      </c>
      <c r="T23" s="38">
        <f t="shared" si="16"/>
        <v>91.666666666666671</v>
      </c>
    </row>
    <row r="24" spans="1:21" s="7" customFormat="1" ht="30" customHeight="1">
      <c r="A24" s="17">
        <v>17</v>
      </c>
      <c r="B24" s="27">
        <v>20210710100097</v>
      </c>
      <c r="C24" s="28" t="s">
        <v>73</v>
      </c>
      <c r="D24" s="36">
        <v>26</v>
      </c>
      <c r="E24" s="37">
        <f t="shared" si="0"/>
        <v>86.666666666666671</v>
      </c>
      <c r="F24" s="36">
        <v>28</v>
      </c>
      <c r="G24" s="37">
        <f t="shared" ref="G24:G33" si="17">F24/30*100</f>
        <v>93.333333333333329</v>
      </c>
      <c r="H24" s="36">
        <v>25</v>
      </c>
      <c r="I24" s="37">
        <f t="shared" ref="I24:I33" si="18">H24/30*100</f>
        <v>83.333333333333343</v>
      </c>
      <c r="J24" s="36">
        <v>27</v>
      </c>
      <c r="K24" s="37">
        <f t="shared" ref="K24:K33" si="19">J24/30*100</f>
        <v>90</v>
      </c>
      <c r="L24" s="36">
        <v>30</v>
      </c>
      <c r="M24" s="37">
        <f t="shared" ref="M24:M33" si="20">L24/30*100</f>
        <v>100</v>
      </c>
      <c r="N24" s="36">
        <v>30</v>
      </c>
      <c r="O24" s="37">
        <f t="shared" ref="O24:O33" si="21">N24/30*100</f>
        <v>100</v>
      </c>
      <c r="P24" s="36">
        <v>27</v>
      </c>
      <c r="Q24" s="37">
        <f t="shared" ref="Q24:Q33" si="22">P24/30*100</f>
        <v>90</v>
      </c>
      <c r="R24" s="36">
        <v>29</v>
      </c>
      <c r="S24" s="37">
        <f t="shared" ref="S24:S33" si="23">R24/30*100</f>
        <v>96.666666666666671</v>
      </c>
      <c r="T24" s="38">
        <f t="shared" si="16"/>
        <v>92.5</v>
      </c>
    </row>
    <row r="25" spans="1:21" s="7" customFormat="1" ht="30" customHeight="1">
      <c r="A25" s="17">
        <v>18</v>
      </c>
      <c r="B25" s="27">
        <v>20210710100115</v>
      </c>
      <c r="C25" s="28" t="s">
        <v>80</v>
      </c>
      <c r="D25" s="36">
        <v>27</v>
      </c>
      <c r="E25" s="37">
        <f t="shared" si="0"/>
        <v>90</v>
      </c>
      <c r="F25" s="36">
        <v>26</v>
      </c>
      <c r="G25" s="37">
        <f t="shared" si="17"/>
        <v>86.666666666666671</v>
      </c>
      <c r="H25" s="36">
        <v>25</v>
      </c>
      <c r="I25" s="37">
        <f t="shared" si="18"/>
        <v>83.333333333333343</v>
      </c>
      <c r="J25" s="36">
        <v>29</v>
      </c>
      <c r="K25" s="37">
        <f t="shared" si="19"/>
        <v>96.666666666666671</v>
      </c>
      <c r="L25" s="36">
        <v>30</v>
      </c>
      <c r="M25" s="37">
        <f t="shared" si="20"/>
        <v>100</v>
      </c>
      <c r="N25" s="36">
        <v>30</v>
      </c>
      <c r="O25" s="37">
        <f t="shared" si="21"/>
        <v>100</v>
      </c>
      <c r="P25" s="36">
        <v>28</v>
      </c>
      <c r="Q25" s="37">
        <f t="shared" si="22"/>
        <v>93.333333333333329</v>
      </c>
      <c r="R25" s="36">
        <v>29</v>
      </c>
      <c r="S25" s="37">
        <f t="shared" si="23"/>
        <v>96.666666666666671</v>
      </c>
      <c r="T25" s="38">
        <f t="shared" si="16"/>
        <v>93.333333333333343</v>
      </c>
    </row>
    <row r="26" spans="1:21" s="7" customFormat="1" ht="30" customHeight="1">
      <c r="A26" s="17">
        <v>19</v>
      </c>
      <c r="B26" s="27">
        <v>20210710100120</v>
      </c>
      <c r="C26" s="28" t="s">
        <v>87</v>
      </c>
      <c r="D26" s="36">
        <v>29</v>
      </c>
      <c r="E26" s="37">
        <f t="shared" si="0"/>
        <v>96.666666666666671</v>
      </c>
      <c r="F26" s="36">
        <v>28</v>
      </c>
      <c r="G26" s="37">
        <f t="shared" si="17"/>
        <v>93.333333333333329</v>
      </c>
      <c r="H26" s="36">
        <v>21</v>
      </c>
      <c r="I26" s="37">
        <f t="shared" si="18"/>
        <v>70</v>
      </c>
      <c r="J26" s="36">
        <v>29</v>
      </c>
      <c r="K26" s="37">
        <f t="shared" si="19"/>
        <v>96.666666666666671</v>
      </c>
      <c r="L26" s="36">
        <v>30</v>
      </c>
      <c r="M26" s="37">
        <f t="shared" si="20"/>
        <v>100</v>
      </c>
      <c r="N26" s="36">
        <v>30</v>
      </c>
      <c r="O26" s="37">
        <f t="shared" si="21"/>
        <v>100</v>
      </c>
      <c r="P26" s="36">
        <v>28</v>
      </c>
      <c r="Q26" s="37">
        <f t="shared" si="22"/>
        <v>93.333333333333329</v>
      </c>
      <c r="R26" s="36">
        <v>29</v>
      </c>
      <c r="S26" s="37">
        <f t="shared" si="23"/>
        <v>96.666666666666671</v>
      </c>
      <c r="T26" s="38">
        <f t="shared" si="16"/>
        <v>93.333333333333343</v>
      </c>
    </row>
    <row r="27" spans="1:21" s="7" customFormat="1" ht="30" customHeight="1">
      <c r="A27" s="17">
        <v>20</v>
      </c>
      <c r="B27" s="27">
        <v>20210710100130</v>
      </c>
      <c r="C27" s="28" t="s">
        <v>94</v>
      </c>
      <c r="D27" s="36">
        <v>26</v>
      </c>
      <c r="E27" s="37">
        <f t="shared" si="0"/>
        <v>86.666666666666671</v>
      </c>
      <c r="F27" s="36">
        <v>25</v>
      </c>
      <c r="G27" s="37">
        <f t="shared" si="17"/>
        <v>83.333333333333343</v>
      </c>
      <c r="H27" s="36">
        <v>21</v>
      </c>
      <c r="I27" s="37">
        <f t="shared" si="18"/>
        <v>70</v>
      </c>
      <c r="J27" s="36">
        <v>23</v>
      </c>
      <c r="K27" s="37">
        <f t="shared" si="19"/>
        <v>76.666666666666671</v>
      </c>
      <c r="L27" s="36">
        <v>30</v>
      </c>
      <c r="M27" s="37">
        <f t="shared" si="20"/>
        <v>100</v>
      </c>
      <c r="N27" s="36">
        <v>30</v>
      </c>
      <c r="O27" s="37">
        <f t="shared" si="21"/>
        <v>100</v>
      </c>
      <c r="P27" s="36">
        <v>28</v>
      </c>
      <c r="Q27" s="37">
        <f t="shared" si="22"/>
        <v>93.333333333333329</v>
      </c>
      <c r="R27" s="36">
        <v>28</v>
      </c>
      <c r="S27" s="37">
        <f t="shared" si="23"/>
        <v>93.333333333333329</v>
      </c>
      <c r="T27" s="38">
        <f t="shared" si="16"/>
        <v>87.916666666666686</v>
      </c>
    </row>
    <row r="28" spans="1:21" s="7" customFormat="1" ht="30" customHeight="1">
      <c r="A28" s="17">
        <v>21</v>
      </c>
      <c r="B28" s="27">
        <v>20210710100133</v>
      </c>
      <c r="C28" s="28" t="s">
        <v>101</v>
      </c>
      <c r="D28" s="36">
        <v>26</v>
      </c>
      <c r="E28" s="37">
        <f t="shared" si="0"/>
        <v>86.666666666666671</v>
      </c>
      <c r="F28" s="36">
        <v>25</v>
      </c>
      <c r="G28" s="37">
        <f t="shared" si="17"/>
        <v>83.333333333333343</v>
      </c>
      <c r="H28" s="36">
        <v>21</v>
      </c>
      <c r="I28" s="37">
        <f t="shared" si="18"/>
        <v>70</v>
      </c>
      <c r="J28" s="36">
        <v>23</v>
      </c>
      <c r="K28" s="37">
        <f t="shared" si="19"/>
        <v>76.666666666666671</v>
      </c>
      <c r="L28" s="36">
        <v>30</v>
      </c>
      <c r="M28" s="37">
        <f t="shared" si="20"/>
        <v>100</v>
      </c>
      <c r="N28" s="36">
        <v>30</v>
      </c>
      <c r="O28" s="37">
        <f t="shared" si="21"/>
        <v>100</v>
      </c>
      <c r="P28" s="36">
        <v>27</v>
      </c>
      <c r="Q28" s="37">
        <f t="shared" si="22"/>
        <v>90</v>
      </c>
      <c r="R28" s="36">
        <v>28</v>
      </c>
      <c r="S28" s="37">
        <f t="shared" si="23"/>
        <v>93.333333333333329</v>
      </c>
      <c r="T28" s="38">
        <f t="shared" si="16"/>
        <v>87.500000000000014</v>
      </c>
    </row>
    <row r="29" spans="1:21" s="7" customFormat="1" ht="30" customHeight="1">
      <c r="A29" s="17">
        <v>22</v>
      </c>
      <c r="B29" s="29">
        <v>20210710100134</v>
      </c>
      <c r="C29" s="30" t="s">
        <v>108</v>
      </c>
      <c r="D29" s="36">
        <v>29</v>
      </c>
      <c r="E29" s="37">
        <f t="shared" si="0"/>
        <v>96.666666666666671</v>
      </c>
      <c r="F29" s="36">
        <v>27</v>
      </c>
      <c r="G29" s="37">
        <f t="shared" si="17"/>
        <v>90</v>
      </c>
      <c r="H29" s="14">
        <v>0</v>
      </c>
      <c r="I29" s="39">
        <f t="shared" si="18"/>
        <v>0</v>
      </c>
      <c r="J29" s="36">
        <v>25</v>
      </c>
      <c r="K29" s="37">
        <f t="shared" si="19"/>
        <v>83.333333333333343</v>
      </c>
      <c r="L29" s="36">
        <v>30</v>
      </c>
      <c r="M29" s="37">
        <f t="shared" si="20"/>
        <v>100</v>
      </c>
      <c r="N29" s="36">
        <v>30</v>
      </c>
      <c r="O29" s="37">
        <f t="shared" si="21"/>
        <v>100</v>
      </c>
      <c r="P29" s="36">
        <v>27</v>
      </c>
      <c r="Q29" s="37">
        <f t="shared" si="22"/>
        <v>90</v>
      </c>
      <c r="R29" s="36">
        <v>28</v>
      </c>
      <c r="S29" s="37">
        <f t="shared" si="23"/>
        <v>93.333333333333329</v>
      </c>
      <c r="T29" s="38">
        <f>(E29+G29+K29+M29+O29+Q29+S29)/7</f>
        <v>93.333333333333343</v>
      </c>
      <c r="U29" s="7" t="s">
        <v>240</v>
      </c>
    </row>
    <row r="30" spans="1:21" s="7" customFormat="1" ht="30" customHeight="1">
      <c r="A30" s="17">
        <v>23</v>
      </c>
      <c r="B30" s="29">
        <v>20210710100143</v>
      </c>
      <c r="C30" s="31" t="s">
        <v>115</v>
      </c>
      <c r="D30" s="36">
        <v>26</v>
      </c>
      <c r="E30" s="37">
        <f t="shared" si="0"/>
        <v>86.666666666666671</v>
      </c>
      <c r="F30" s="36">
        <v>26</v>
      </c>
      <c r="G30" s="37">
        <f t="shared" si="17"/>
        <v>86.666666666666671</v>
      </c>
      <c r="H30" s="36">
        <v>21</v>
      </c>
      <c r="I30" s="37">
        <f t="shared" si="18"/>
        <v>70</v>
      </c>
      <c r="J30" s="36">
        <v>28</v>
      </c>
      <c r="K30" s="37">
        <f t="shared" si="19"/>
        <v>93.333333333333329</v>
      </c>
      <c r="L30" s="36">
        <v>30</v>
      </c>
      <c r="M30" s="37">
        <f t="shared" si="20"/>
        <v>100</v>
      </c>
      <c r="N30" s="36">
        <v>30</v>
      </c>
      <c r="O30" s="37">
        <f t="shared" si="21"/>
        <v>100</v>
      </c>
      <c r="P30" s="36">
        <v>28</v>
      </c>
      <c r="Q30" s="37">
        <f t="shared" si="22"/>
        <v>93.333333333333329</v>
      </c>
      <c r="R30" s="36">
        <v>29</v>
      </c>
      <c r="S30" s="37">
        <f t="shared" si="23"/>
        <v>96.666666666666671</v>
      </c>
      <c r="T30" s="38">
        <f t="shared" si="16"/>
        <v>90.833333333333343</v>
      </c>
    </row>
    <row r="31" spans="1:21" s="91" customFormat="1" ht="30" customHeight="1">
      <c r="A31" s="89"/>
      <c r="B31" s="193" t="s">
        <v>224</v>
      </c>
      <c r="C31" s="193"/>
      <c r="D31" s="194" t="s">
        <v>245</v>
      </c>
      <c r="E31" s="196"/>
      <c r="F31" s="194" t="s">
        <v>246</v>
      </c>
      <c r="G31" s="196"/>
      <c r="H31" s="194" t="s">
        <v>244</v>
      </c>
      <c r="I31" s="195"/>
      <c r="J31" s="195"/>
      <c r="K31" s="196"/>
      <c r="L31" s="194" t="s">
        <v>254</v>
      </c>
      <c r="M31" s="195"/>
      <c r="N31" s="195"/>
      <c r="O31" s="196"/>
      <c r="P31" s="194" t="s">
        <v>249</v>
      </c>
      <c r="Q31" s="195"/>
      <c r="R31" s="195"/>
      <c r="S31" s="196"/>
      <c r="T31" s="90"/>
    </row>
    <row r="32" spans="1:21" s="7" customFormat="1" ht="30" customHeight="1">
      <c r="A32" s="17">
        <v>24</v>
      </c>
      <c r="B32" s="25">
        <v>20200710100004</v>
      </c>
      <c r="C32" s="24" t="s">
        <v>17</v>
      </c>
      <c r="D32" s="18">
        <v>25</v>
      </c>
      <c r="E32" s="19">
        <f t="shared" si="0"/>
        <v>83.333333333333343</v>
      </c>
      <c r="F32" s="18">
        <v>28</v>
      </c>
      <c r="G32" s="19">
        <f t="shared" si="17"/>
        <v>93.333333333333329</v>
      </c>
      <c r="H32" s="14">
        <v>0</v>
      </c>
      <c r="I32" s="39">
        <f t="shared" si="18"/>
        <v>0</v>
      </c>
      <c r="J32" s="18">
        <v>24</v>
      </c>
      <c r="K32" s="19">
        <f t="shared" si="19"/>
        <v>80</v>
      </c>
      <c r="L32" s="18">
        <v>8</v>
      </c>
      <c r="M32" s="19">
        <f t="shared" si="20"/>
        <v>26.666666666666668</v>
      </c>
      <c r="N32" s="14">
        <v>0</v>
      </c>
      <c r="O32" s="39">
        <f t="shared" si="21"/>
        <v>0</v>
      </c>
      <c r="P32" s="18">
        <v>30</v>
      </c>
      <c r="Q32" s="19">
        <f t="shared" si="22"/>
        <v>100</v>
      </c>
      <c r="R32" s="18">
        <v>30</v>
      </c>
      <c r="S32" s="19">
        <f t="shared" si="23"/>
        <v>100</v>
      </c>
      <c r="T32" s="20">
        <f>(E32+G32+K32+M32+O32+Q32+S32)/7</f>
        <v>69.047619047619051</v>
      </c>
      <c r="U32" s="7" t="s">
        <v>209</v>
      </c>
    </row>
    <row r="33" spans="1:21" s="8" customFormat="1" ht="30" customHeight="1">
      <c r="A33" s="17">
        <v>25</v>
      </c>
      <c r="B33" s="25">
        <v>20210710100008</v>
      </c>
      <c r="C33" s="24" t="s">
        <v>46</v>
      </c>
      <c r="D33" s="18">
        <v>25</v>
      </c>
      <c r="E33" s="19">
        <f t="shared" si="0"/>
        <v>83.333333333333343</v>
      </c>
      <c r="F33" s="18">
        <v>28</v>
      </c>
      <c r="G33" s="19">
        <f t="shared" si="17"/>
        <v>93.333333333333329</v>
      </c>
      <c r="H33" s="18">
        <v>24</v>
      </c>
      <c r="I33" s="19">
        <f t="shared" si="18"/>
        <v>80</v>
      </c>
      <c r="J33" s="18">
        <v>24</v>
      </c>
      <c r="K33" s="19">
        <f t="shared" si="19"/>
        <v>80</v>
      </c>
      <c r="L33" s="18">
        <v>24</v>
      </c>
      <c r="M33" s="19">
        <f t="shared" si="20"/>
        <v>80</v>
      </c>
      <c r="N33" s="18">
        <v>28</v>
      </c>
      <c r="O33" s="19">
        <f t="shared" si="21"/>
        <v>93.333333333333329</v>
      </c>
      <c r="P33" s="18">
        <v>30</v>
      </c>
      <c r="Q33" s="19">
        <f t="shared" si="22"/>
        <v>100</v>
      </c>
      <c r="R33" s="18">
        <v>30</v>
      </c>
      <c r="S33" s="19">
        <f t="shared" si="23"/>
        <v>100</v>
      </c>
      <c r="T33" s="20">
        <f t="shared" ref="T33:T43" si="24">(E33+G33+I33+K33+M33+O33+Q33+S33)/8</f>
        <v>88.75</v>
      </c>
    </row>
    <row r="34" spans="1:21" s="8" customFormat="1" ht="30" customHeight="1">
      <c r="A34" s="17">
        <v>26</v>
      </c>
      <c r="B34" s="25">
        <v>20210710100027</v>
      </c>
      <c r="C34" s="24" t="s">
        <v>53</v>
      </c>
      <c r="D34" s="14">
        <v>0</v>
      </c>
      <c r="E34" s="39">
        <f t="shared" si="0"/>
        <v>0</v>
      </c>
      <c r="F34" s="18">
        <v>28</v>
      </c>
      <c r="G34" s="19">
        <f>F34/30*100</f>
        <v>93.333333333333329</v>
      </c>
      <c r="H34" s="18">
        <v>24</v>
      </c>
      <c r="I34" s="19">
        <f>H34/30*100</f>
        <v>80</v>
      </c>
      <c r="J34" s="18">
        <v>24</v>
      </c>
      <c r="K34" s="19">
        <f>J34/30*100</f>
        <v>80</v>
      </c>
      <c r="L34" s="18">
        <v>24</v>
      </c>
      <c r="M34" s="19">
        <f>L34/30*100</f>
        <v>80</v>
      </c>
      <c r="N34" s="18">
        <v>28</v>
      </c>
      <c r="O34" s="19">
        <f>N34/30*100</f>
        <v>93.333333333333329</v>
      </c>
      <c r="P34" s="18">
        <v>30</v>
      </c>
      <c r="Q34" s="19">
        <f>P34/30*100</f>
        <v>100</v>
      </c>
      <c r="R34" s="18">
        <v>30</v>
      </c>
      <c r="S34" s="19">
        <f>R34/30*100</f>
        <v>100</v>
      </c>
      <c r="T34" s="20">
        <f t="shared" si="24"/>
        <v>78.333333333333329</v>
      </c>
      <c r="U34" s="8" t="s">
        <v>210</v>
      </c>
    </row>
    <row r="35" spans="1:21" s="8" customFormat="1" ht="30" customHeight="1">
      <c r="A35" s="17">
        <v>27</v>
      </c>
      <c r="B35" s="25">
        <v>20210710100028</v>
      </c>
      <c r="C35" s="24" t="s">
        <v>60</v>
      </c>
      <c r="D35" s="18">
        <v>23</v>
      </c>
      <c r="E35" s="19">
        <f t="shared" si="0"/>
        <v>76.666666666666671</v>
      </c>
      <c r="F35" s="18">
        <v>28</v>
      </c>
      <c r="G35" s="19">
        <f>F35/30*100</f>
        <v>93.333333333333329</v>
      </c>
      <c r="H35" s="18">
        <v>24</v>
      </c>
      <c r="I35" s="19">
        <f>H35/30*100</f>
        <v>80</v>
      </c>
      <c r="J35" s="18">
        <v>24</v>
      </c>
      <c r="K35" s="19">
        <f>J35/30*100</f>
        <v>80</v>
      </c>
      <c r="L35" s="14">
        <v>0</v>
      </c>
      <c r="M35" s="39">
        <f>L35/30*100</f>
        <v>0</v>
      </c>
      <c r="N35" s="18">
        <v>16</v>
      </c>
      <c r="O35" s="19">
        <f>N35/30*100</f>
        <v>53.333333333333336</v>
      </c>
      <c r="P35" s="18">
        <v>30</v>
      </c>
      <c r="Q35" s="19">
        <f>P35/30*100</f>
        <v>100</v>
      </c>
      <c r="R35" s="18">
        <v>30</v>
      </c>
      <c r="S35" s="19">
        <f>R35/30*100</f>
        <v>100</v>
      </c>
      <c r="T35" s="20">
        <f t="shared" si="24"/>
        <v>72.916666666666657</v>
      </c>
    </row>
    <row r="36" spans="1:21" s="8" customFormat="1" ht="30" customHeight="1">
      <c r="A36" s="17">
        <v>28</v>
      </c>
      <c r="B36" s="25">
        <v>20210710100043</v>
      </c>
      <c r="C36" s="24" t="s">
        <v>67</v>
      </c>
      <c r="D36" s="18">
        <v>25</v>
      </c>
      <c r="E36" s="19">
        <f t="shared" si="0"/>
        <v>83.333333333333343</v>
      </c>
      <c r="F36" s="18">
        <v>28</v>
      </c>
      <c r="G36" s="19">
        <f>F36/30*100</f>
        <v>93.333333333333329</v>
      </c>
      <c r="H36" s="18">
        <v>24</v>
      </c>
      <c r="I36" s="19">
        <f>H36/30*100</f>
        <v>80</v>
      </c>
      <c r="J36" s="14">
        <v>0</v>
      </c>
      <c r="K36" s="39">
        <f>J36/30*100</f>
        <v>0</v>
      </c>
      <c r="L36" s="18">
        <v>24</v>
      </c>
      <c r="M36" s="19">
        <f>L36/30*100</f>
        <v>80</v>
      </c>
      <c r="N36" s="18">
        <v>29</v>
      </c>
      <c r="O36" s="19">
        <f>N36/30*100</f>
        <v>96.666666666666671</v>
      </c>
      <c r="P36" s="18">
        <v>30</v>
      </c>
      <c r="Q36" s="19">
        <f>P36/30*100</f>
        <v>100</v>
      </c>
      <c r="R36" s="18">
        <v>30</v>
      </c>
      <c r="S36" s="19">
        <f>R36/30*100</f>
        <v>100</v>
      </c>
      <c r="T36" s="20">
        <f>(E36+G36+I36+M36+O36+Q36+S36)/7</f>
        <v>90.476190476190482</v>
      </c>
      <c r="U36" s="8" t="s">
        <v>211</v>
      </c>
    </row>
    <row r="37" spans="1:21" s="8" customFormat="1" ht="30" customHeight="1">
      <c r="A37" s="17">
        <v>29</v>
      </c>
      <c r="B37" s="25">
        <v>20210710100061</v>
      </c>
      <c r="C37" s="24" t="s">
        <v>74</v>
      </c>
      <c r="D37" s="18">
        <v>25</v>
      </c>
      <c r="E37" s="19">
        <f t="shared" si="0"/>
        <v>83.333333333333343</v>
      </c>
      <c r="F37" s="18">
        <v>28</v>
      </c>
      <c r="G37" s="19">
        <f t="shared" ref="G37:G45" si="25">F37/30*100</f>
        <v>93.333333333333329</v>
      </c>
      <c r="H37" s="18">
        <v>24</v>
      </c>
      <c r="I37" s="19">
        <f t="shared" ref="I37:I45" si="26">H37/30*100</f>
        <v>80</v>
      </c>
      <c r="J37" s="18">
        <v>24</v>
      </c>
      <c r="K37" s="19">
        <f t="shared" ref="K37:K45" si="27">J37/30*100</f>
        <v>80</v>
      </c>
      <c r="L37" s="18">
        <v>24</v>
      </c>
      <c r="M37" s="19">
        <f t="shared" ref="M37:M45" si="28">L37/30*100</f>
        <v>80</v>
      </c>
      <c r="N37" s="18">
        <v>29</v>
      </c>
      <c r="O37" s="19">
        <f t="shared" ref="O37:O45" si="29">N37/30*100</f>
        <v>96.666666666666671</v>
      </c>
      <c r="P37" s="18">
        <v>30</v>
      </c>
      <c r="Q37" s="19">
        <f t="shared" ref="Q37:Q45" si="30">P37/30*100</f>
        <v>100</v>
      </c>
      <c r="R37" s="18">
        <v>30</v>
      </c>
      <c r="S37" s="19">
        <f t="shared" ref="S37:S45" si="31">R37/30*100</f>
        <v>100</v>
      </c>
      <c r="T37" s="20">
        <f t="shared" si="24"/>
        <v>89.166666666666671</v>
      </c>
    </row>
    <row r="38" spans="1:21" s="8" customFormat="1" ht="30" customHeight="1">
      <c r="A38" s="17">
        <v>30</v>
      </c>
      <c r="B38" s="25">
        <v>20210710100077</v>
      </c>
      <c r="C38" s="24" t="s">
        <v>81</v>
      </c>
      <c r="D38" s="18">
        <v>25</v>
      </c>
      <c r="E38" s="19">
        <f t="shared" si="0"/>
        <v>83.333333333333343</v>
      </c>
      <c r="F38" s="18">
        <v>28</v>
      </c>
      <c r="G38" s="19">
        <f t="shared" si="25"/>
        <v>93.333333333333329</v>
      </c>
      <c r="H38" s="18">
        <v>24</v>
      </c>
      <c r="I38" s="19">
        <f t="shared" si="26"/>
        <v>80</v>
      </c>
      <c r="J38" s="18">
        <v>24</v>
      </c>
      <c r="K38" s="19">
        <f t="shared" si="27"/>
        <v>80</v>
      </c>
      <c r="L38" s="18">
        <v>24</v>
      </c>
      <c r="M38" s="19">
        <f t="shared" si="28"/>
        <v>80</v>
      </c>
      <c r="N38" s="18">
        <v>28</v>
      </c>
      <c r="O38" s="19">
        <f t="shared" si="29"/>
        <v>93.333333333333329</v>
      </c>
      <c r="P38" s="18">
        <v>30</v>
      </c>
      <c r="Q38" s="19">
        <f t="shared" si="30"/>
        <v>100</v>
      </c>
      <c r="R38" s="18">
        <v>30</v>
      </c>
      <c r="S38" s="19">
        <f>R38/30*100</f>
        <v>100</v>
      </c>
      <c r="T38" s="20">
        <f t="shared" si="24"/>
        <v>88.75</v>
      </c>
    </row>
    <row r="39" spans="1:21" s="8" customFormat="1" ht="30" customHeight="1">
      <c r="A39" s="17">
        <v>31</v>
      </c>
      <c r="B39" s="25">
        <v>20210710100087</v>
      </c>
      <c r="C39" s="24" t="s">
        <v>88</v>
      </c>
      <c r="D39" s="18">
        <v>25</v>
      </c>
      <c r="E39" s="19">
        <f t="shared" si="0"/>
        <v>83.333333333333343</v>
      </c>
      <c r="F39" s="14">
        <v>0</v>
      </c>
      <c r="G39" s="39">
        <f t="shared" si="25"/>
        <v>0</v>
      </c>
      <c r="H39" s="14">
        <v>0</v>
      </c>
      <c r="I39" s="39">
        <f t="shared" si="26"/>
        <v>0</v>
      </c>
      <c r="J39" s="18">
        <v>24</v>
      </c>
      <c r="K39" s="19">
        <f t="shared" si="27"/>
        <v>80</v>
      </c>
      <c r="L39" s="14">
        <v>0</v>
      </c>
      <c r="M39" s="39">
        <f t="shared" si="28"/>
        <v>0</v>
      </c>
      <c r="N39" s="14">
        <v>0</v>
      </c>
      <c r="O39" s="39">
        <f t="shared" si="29"/>
        <v>0</v>
      </c>
      <c r="P39" s="18">
        <v>30</v>
      </c>
      <c r="Q39" s="19">
        <f t="shared" si="30"/>
        <v>100</v>
      </c>
      <c r="R39" s="18">
        <v>30</v>
      </c>
      <c r="S39" s="19">
        <f t="shared" si="31"/>
        <v>100</v>
      </c>
      <c r="T39" s="20">
        <f t="shared" si="24"/>
        <v>45.416666666666671</v>
      </c>
      <c r="U39" s="8" t="s">
        <v>236</v>
      </c>
    </row>
    <row r="40" spans="1:21" s="8" customFormat="1" ht="30" customHeight="1">
      <c r="A40" s="17">
        <v>32</v>
      </c>
      <c r="B40" s="25">
        <v>20210710100098</v>
      </c>
      <c r="C40" s="24" t="s">
        <v>95</v>
      </c>
      <c r="D40" s="18">
        <v>25</v>
      </c>
      <c r="E40" s="19">
        <f t="shared" si="0"/>
        <v>83.333333333333343</v>
      </c>
      <c r="F40" s="18">
        <v>28</v>
      </c>
      <c r="G40" s="19">
        <f t="shared" si="25"/>
        <v>93.333333333333329</v>
      </c>
      <c r="H40" s="18">
        <v>24</v>
      </c>
      <c r="I40" s="19">
        <f t="shared" si="26"/>
        <v>80</v>
      </c>
      <c r="J40" s="18">
        <v>24</v>
      </c>
      <c r="K40" s="19">
        <f t="shared" si="27"/>
        <v>80</v>
      </c>
      <c r="L40" s="18">
        <v>24</v>
      </c>
      <c r="M40" s="19">
        <f t="shared" si="28"/>
        <v>80</v>
      </c>
      <c r="N40" s="18">
        <v>28</v>
      </c>
      <c r="O40" s="19">
        <f t="shared" si="29"/>
        <v>93.333333333333329</v>
      </c>
      <c r="P40" s="18">
        <v>30</v>
      </c>
      <c r="Q40" s="19">
        <f t="shared" si="30"/>
        <v>100</v>
      </c>
      <c r="R40" s="18">
        <v>30</v>
      </c>
      <c r="S40" s="19">
        <f t="shared" si="31"/>
        <v>100</v>
      </c>
      <c r="T40" s="20">
        <f t="shared" si="24"/>
        <v>88.75</v>
      </c>
    </row>
    <row r="41" spans="1:21" s="8" customFormat="1" ht="30" customHeight="1">
      <c r="A41" s="17">
        <v>33</v>
      </c>
      <c r="B41" s="25">
        <v>20210710100122</v>
      </c>
      <c r="C41" s="24" t="s">
        <v>102</v>
      </c>
      <c r="D41" s="18">
        <v>25</v>
      </c>
      <c r="E41" s="19">
        <f t="shared" si="0"/>
        <v>83.333333333333343</v>
      </c>
      <c r="F41" s="18">
        <v>28</v>
      </c>
      <c r="G41" s="19">
        <f t="shared" si="25"/>
        <v>93.333333333333329</v>
      </c>
      <c r="H41" s="18">
        <v>24</v>
      </c>
      <c r="I41" s="19">
        <f t="shared" si="26"/>
        <v>80</v>
      </c>
      <c r="J41" s="18">
        <v>24</v>
      </c>
      <c r="K41" s="19">
        <f t="shared" si="27"/>
        <v>80</v>
      </c>
      <c r="L41" s="18">
        <v>24</v>
      </c>
      <c r="M41" s="19">
        <f t="shared" si="28"/>
        <v>80</v>
      </c>
      <c r="N41" s="18">
        <v>28</v>
      </c>
      <c r="O41" s="19">
        <f t="shared" si="29"/>
        <v>93.333333333333329</v>
      </c>
      <c r="P41" s="18">
        <v>30</v>
      </c>
      <c r="Q41" s="19">
        <f t="shared" si="30"/>
        <v>100</v>
      </c>
      <c r="R41" s="18">
        <v>30</v>
      </c>
      <c r="S41" s="19">
        <f t="shared" si="31"/>
        <v>100</v>
      </c>
      <c r="T41" s="20">
        <f t="shared" si="24"/>
        <v>88.75</v>
      </c>
    </row>
    <row r="42" spans="1:21" s="8" customFormat="1" ht="30" customHeight="1">
      <c r="A42" s="17">
        <v>34</v>
      </c>
      <c r="B42" s="25">
        <v>20210710100131</v>
      </c>
      <c r="C42" s="24" t="s">
        <v>109</v>
      </c>
      <c r="D42" s="18">
        <v>25</v>
      </c>
      <c r="E42" s="19">
        <f t="shared" si="0"/>
        <v>83.333333333333343</v>
      </c>
      <c r="F42" s="18">
        <v>28</v>
      </c>
      <c r="G42" s="19">
        <f t="shared" si="25"/>
        <v>93.333333333333329</v>
      </c>
      <c r="H42" s="18">
        <v>24</v>
      </c>
      <c r="I42" s="19">
        <f t="shared" si="26"/>
        <v>80</v>
      </c>
      <c r="J42" s="18">
        <v>24</v>
      </c>
      <c r="K42" s="19">
        <f t="shared" si="27"/>
        <v>80</v>
      </c>
      <c r="L42" s="14">
        <v>0</v>
      </c>
      <c r="M42" s="39">
        <f t="shared" si="28"/>
        <v>0</v>
      </c>
      <c r="N42" s="18">
        <v>16</v>
      </c>
      <c r="O42" s="19">
        <f t="shared" si="29"/>
        <v>53.333333333333336</v>
      </c>
      <c r="P42" s="18">
        <v>30</v>
      </c>
      <c r="Q42" s="19">
        <f t="shared" si="30"/>
        <v>100</v>
      </c>
      <c r="R42" s="18">
        <v>30</v>
      </c>
      <c r="S42" s="19">
        <f t="shared" si="31"/>
        <v>100</v>
      </c>
      <c r="T42" s="20">
        <f>(E42+G42+I42+K42+K423+O42+Q42+S42)/7</f>
        <v>84.285714285714292</v>
      </c>
      <c r="U42" s="8" t="s">
        <v>216</v>
      </c>
    </row>
    <row r="43" spans="1:21" s="8" customFormat="1" ht="30" customHeight="1">
      <c r="A43" s="17">
        <v>35</v>
      </c>
      <c r="B43" s="25">
        <v>20210710100144</v>
      </c>
      <c r="C43" s="24" t="s">
        <v>116</v>
      </c>
      <c r="D43" s="18">
        <v>25</v>
      </c>
      <c r="E43" s="19">
        <f t="shared" si="0"/>
        <v>83.333333333333343</v>
      </c>
      <c r="F43" s="18">
        <v>28</v>
      </c>
      <c r="G43" s="19">
        <f t="shared" si="25"/>
        <v>93.333333333333329</v>
      </c>
      <c r="H43" s="18">
        <v>24</v>
      </c>
      <c r="I43" s="19">
        <f t="shared" si="26"/>
        <v>80</v>
      </c>
      <c r="J43" s="18">
        <v>24</v>
      </c>
      <c r="K43" s="19">
        <f t="shared" si="27"/>
        <v>80</v>
      </c>
      <c r="L43" s="18">
        <v>24</v>
      </c>
      <c r="M43" s="19">
        <f t="shared" si="28"/>
        <v>80</v>
      </c>
      <c r="N43" s="18">
        <v>28</v>
      </c>
      <c r="O43" s="19">
        <f t="shared" si="29"/>
        <v>93.333333333333329</v>
      </c>
      <c r="P43" s="18">
        <v>30</v>
      </c>
      <c r="Q43" s="19">
        <f t="shared" si="30"/>
        <v>100</v>
      </c>
      <c r="R43" s="18">
        <v>30</v>
      </c>
      <c r="S43" s="19">
        <f t="shared" si="31"/>
        <v>100</v>
      </c>
      <c r="T43" s="20">
        <f t="shared" si="24"/>
        <v>88.75</v>
      </c>
    </row>
    <row r="44" spans="1:21" s="91" customFormat="1" ht="30" customHeight="1">
      <c r="A44" s="89"/>
      <c r="B44" s="193" t="s">
        <v>225</v>
      </c>
      <c r="C44" s="193"/>
      <c r="D44" s="194" t="s">
        <v>247</v>
      </c>
      <c r="E44" s="195"/>
      <c r="F44" s="195"/>
      <c r="G44" s="196"/>
      <c r="H44" s="194" t="s">
        <v>256</v>
      </c>
      <c r="I44" s="195"/>
      <c r="J44" s="195"/>
      <c r="K44" s="196"/>
      <c r="L44" s="194" t="s">
        <v>244</v>
      </c>
      <c r="M44" s="195"/>
      <c r="N44" s="195"/>
      <c r="O44" s="196"/>
      <c r="P44" s="194" t="s">
        <v>254</v>
      </c>
      <c r="Q44" s="195"/>
      <c r="R44" s="195"/>
      <c r="S44" s="196"/>
      <c r="T44" s="90"/>
    </row>
    <row r="45" spans="1:21" ht="30" customHeight="1">
      <c r="A45" s="17">
        <v>36</v>
      </c>
      <c r="B45" s="27">
        <v>20210710100010</v>
      </c>
      <c r="C45" s="28" t="s">
        <v>47</v>
      </c>
      <c r="D45" s="36">
        <v>27</v>
      </c>
      <c r="E45" s="37">
        <f t="shared" si="0"/>
        <v>90</v>
      </c>
      <c r="F45" s="36">
        <v>29</v>
      </c>
      <c r="G45" s="37">
        <f t="shared" si="25"/>
        <v>96.666666666666671</v>
      </c>
      <c r="H45" s="36">
        <v>28</v>
      </c>
      <c r="I45" s="37">
        <f t="shared" si="26"/>
        <v>93.333333333333329</v>
      </c>
      <c r="J45" s="36">
        <v>28</v>
      </c>
      <c r="K45" s="37">
        <f t="shared" si="27"/>
        <v>93.333333333333329</v>
      </c>
      <c r="L45" s="36">
        <v>29</v>
      </c>
      <c r="M45" s="37">
        <f t="shared" si="28"/>
        <v>96.666666666666671</v>
      </c>
      <c r="N45" s="36">
        <v>30</v>
      </c>
      <c r="O45" s="37">
        <f t="shared" si="29"/>
        <v>100</v>
      </c>
      <c r="P45" s="36">
        <v>26</v>
      </c>
      <c r="Q45" s="37">
        <f t="shared" si="30"/>
        <v>86.666666666666671</v>
      </c>
      <c r="R45" s="36">
        <v>24</v>
      </c>
      <c r="S45" s="37">
        <f t="shared" si="31"/>
        <v>80</v>
      </c>
      <c r="T45" s="38">
        <f t="shared" ref="T45:T53" si="32">(E45+G45+I45+K45+M45+O45+Q45+S45)/8</f>
        <v>92.083333333333329</v>
      </c>
    </row>
    <row r="46" spans="1:21" ht="30" customHeight="1">
      <c r="A46" s="17">
        <v>37</v>
      </c>
      <c r="B46" s="27">
        <v>20210710100025</v>
      </c>
      <c r="C46" s="28" t="s">
        <v>54</v>
      </c>
      <c r="D46" s="36">
        <v>25</v>
      </c>
      <c r="E46" s="37">
        <f t="shared" si="0"/>
        <v>83.333333333333343</v>
      </c>
      <c r="F46" s="36">
        <v>28</v>
      </c>
      <c r="G46" s="37">
        <f>F46/30*100</f>
        <v>93.333333333333329</v>
      </c>
      <c r="H46" s="36">
        <v>28</v>
      </c>
      <c r="I46" s="37">
        <f>H46/30*100</f>
        <v>93.333333333333329</v>
      </c>
      <c r="J46" s="36">
        <v>28</v>
      </c>
      <c r="K46" s="37">
        <f>J46/30*100</f>
        <v>93.333333333333329</v>
      </c>
      <c r="L46" s="36">
        <v>29</v>
      </c>
      <c r="M46" s="37">
        <f>L46/30*100</f>
        <v>96.666666666666671</v>
      </c>
      <c r="N46" s="36">
        <v>28</v>
      </c>
      <c r="O46" s="37">
        <f>N46/30*100</f>
        <v>93.333333333333329</v>
      </c>
      <c r="P46" s="36">
        <v>24</v>
      </c>
      <c r="Q46" s="37">
        <f>P46/30*100</f>
        <v>80</v>
      </c>
      <c r="R46" s="36">
        <v>22</v>
      </c>
      <c r="S46" s="37">
        <f>R46/30*100</f>
        <v>73.333333333333329</v>
      </c>
      <c r="T46" s="38">
        <f t="shared" si="32"/>
        <v>88.333333333333343</v>
      </c>
    </row>
    <row r="47" spans="1:21" ht="30" customHeight="1">
      <c r="A47" s="17">
        <v>38</v>
      </c>
      <c r="B47" s="27">
        <v>20210710100040</v>
      </c>
      <c r="C47" s="28" t="s">
        <v>61</v>
      </c>
      <c r="D47" s="36">
        <v>27</v>
      </c>
      <c r="E47" s="37">
        <f t="shared" si="0"/>
        <v>90</v>
      </c>
      <c r="F47" s="36">
        <v>28</v>
      </c>
      <c r="G47" s="37">
        <f>F47/30*100</f>
        <v>93.333333333333329</v>
      </c>
      <c r="H47" s="36">
        <v>28</v>
      </c>
      <c r="I47" s="37">
        <f>H47/30*100</f>
        <v>93.333333333333329</v>
      </c>
      <c r="J47" s="36">
        <v>28</v>
      </c>
      <c r="K47" s="37">
        <f>J47/30*100</f>
        <v>93.333333333333329</v>
      </c>
      <c r="L47" s="36">
        <v>23</v>
      </c>
      <c r="M47" s="37">
        <f>L47/30*100</f>
        <v>76.666666666666671</v>
      </c>
      <c r="N47" s="36">
        <v>24</v>
      </c>
      <c r="O47" s="37">
        <f>N47/30*100</f>
        <v>80</v>
      </c>
      <c r="P47" s="36">
        <v>26</v>
      </c>
      <c r="Q47" s="37">
        <f>P47/30*100</f>
        <v>86.666666666666671</v>
      </c>
      <c r="R47" s="36">
        <v>22</v>
      </c>
      <c r="S47" s="37">
        <f>R47/30*100</f>
        <v>73.333333333333329</v>
      </c>
      <c r="T47" s="38">
        <f t="shared" si="32"/>
        <v>85.833333333333329</v>
      </c>
    </row>
    <row r="48" spans="1:21" ht="30" customHeight="1">
      <c r="A48" s="17">
        <v>39</v>
      </c>
      <c r="B48" s="27">
        <v>20210710100044</v>
      </c>
      <c r="C48" s="28" t="s">
        <v>68</v>
      </c>
      <c r="D48" s="36">
        <v>23</v>
      </c>
      <c r="E48" s="37">
        <f t="shared" si="0"/>
        <v>76.666666666666671</v>
      </c>
      <c r="F48" s="36">
        <v>28</v>
      </c>
      <c r="G48" s="37">
        <f>F48/30*100</f>
        <v>93.333333333333329</v>
      </c>
      <c r="H48" s="36">
        <v>28</v>
      </c>
      <c r="I48" s="37">
        <f>H48/30*100</f>
        <v>93.333333333333329</v>
      </c>
      <c r="J48" s="36">
        <v>28</v>
      </c>
      <c r="K48" s="37">
        <f>J48/30*100</f>
        <v>93.333333333333329</v>
      </c>
      <c r="L48" s="36">
        <v>0</v>
      </c>
      <c r="M48" s="37">
        <f>L48/30*100</f>
        <v>0</v>
      </c>
      <c r="N48" s="36">
        <v>25</v>
      </c>
      <c r="O48" s="37">
        <f>N48/30*100</f>
        <v>83.333333333333343</v>
      </c>
      <c r="P48" s="36">
        <v>24</v>
      </c>
      <c r="Q48" s="37">
        <f>P48/30*100</f>
        <v>80</v>
      </c>
      <c r="R48" s="36">
        <v>23</v>
      </c>
      <c r="S48" s="37">
        <f>R48/30*100</f>
        <v>76.666666666666671</v>
      </c>
      <c r="T48" s="38">
        <f t="shared" si="32"/>
        <v>74.583333333333329</v>
      </c>
    </row>
    <row r="49" spans="1:21" ht="30" customHeight="1">
      <c r="A49" s="17">
        <v>40</v>
      </c>
      <c r="B49" s="27">
        <v>20210710100063</v>
      </c>
      <c r="C49" s="28" t="s">
        <v>75</v>
      </c>
      <c r="D49" s="36">
        <v>25</v>
      </c>
      <c r="E49" s="37">
        <f t="shared" si="0"/>
        <v>83.333333333333343</v>
      </c>
      <c r="F49" s="36">
        <v>28</v>
      </c>
      <c r="G49" s="37">
        <f t="shared" ref="G49:G58" si="33">F49/30*100</f>
        <v>93.333333333333329</v>
      </c>
      <c r="H49" s="36">
        <v>28</v>
      </c>
      <c r="I49" s="37">
        <f t="shared" ref="I49:I58" si="34">H49/30*100</f>
        <v>93.333333333333329</v>
      </c>
      <c r="J49" s="36">
        <v>28</v>
      </c>
      <c r="K49" s="37">
        <f t="shared" ref="K49:K58" si="35">J49/30*100</f>
        <v>93.333333333333329</v>
      </c>
      <c r="L49" s="36">
        <v>25</v>
      </c>
      <c r="M49" s="37">
        <f t="shared" ref="M49:M58" si="36">L49/30*100</f>
        <v>83.333333333333343</v>
      </c>
      <c r="N49" s="36">
        <v>28</v>
      </c>
      <c r="O49" s="37">
        <f t="shared" ref="O49:O58" si="37">N49/30*100</f>
        <v>93.333333333333329</v>
      </c>
      <c r="P49" s="36">
        <v>26</v>
      </c>
      <c r="Q49" s="37">
        <f t="shared" ref="Q49:Q58" si="38">P49/30*100</f>
        <v>86.666666666666671</v>
      </c>
      <c r="R49" s="36">
        <v>23</v>
      </c>
      <c r="S49" s="37">
        <f t="shared" ref="S49:S58" si="39">R49/30*100</f>
        <v>76.666666666666671</v>
      </c>
      <c r="T49" s="38">
        <f t="shared" si="32"/>
        <v>87.916666666666657</v>
      </c>
    </row>
    <row r="50" spans="1:21" ht="30" customHeight="1">
      <c r="A50" s="17">
        <v>41</v>
      </c>
      <c r="B50" s="27">
        <v>20210710100078</v>
      </c>
      <c r="C50" s="28" t="s">
        <v>82</v>
      </c>
      <c r="D50" s="36">
        <v>25</v>
      </c>
      <c r="E50" s="37">
        <f t="shared" si="0"/>
        <v>83.333333333333343</v>
      </c>
      <c r="F50" s="36">
        <v>28</v>
      </c>
      <c r="G50" s="37">
        <f t="shared" si="33"/>
        <v>93.333333333333329</v>
      </c>
      <c r="H50" s="36">
        <v>28</v>
      </c>
      <c r="I50" s="37">
        <f t="shared" si="34"/>
        <v>93.333333333333329</v>
      </c>
      <c r="J50" s="36">
        <v>28</v>
      </c>
      <c r="K50" s="37">
        <f t="shared" si="35"/>
        <v>93.333333333333329</v>
      </c>
      <c r="L50" s="36">
        <v>29</v>
      </c>
      <c r="M50" s="37">
        <f t="shared" si="36"/>
        <v>96.666666666666671</v>
      </c>
      <c r="N50" s="36">
        <v>28</v>
      </c>
      <c r="O50" s="37">
        <f t="shared" si="37"/>
        <v>93.333333333333329</v>
      </c>
      <c r="P50" s="36">
        <v>26</v>
      </c>
      <c r="Q50" s="37">
        <f t="shared" si="38"/>
        <v>86.666666666666671</v>
      </c>
      <c r="R50" s="36">
        <v>22</v>
      </c>
      <c r="S50" s="37">
        <f t="shared" si="39"/>
        <v>73.333333333333329</v>
      </c>
      <c r="T50" s="38">
        <f t="shared" si="32"/>
        <v>89.166666666666671</v>
      </c>
    </row>
    <row r="51" spans="1:21" ht="30" customHeight="1">
      <c r="A51" s="17">
        <v>42</v>
      </c>
      <c r="B51" s="27">
        <v>20210710100090</v>
      </c>
      <c r="C51" s="28" t="s">
        <v>89</v>
      </c>
      <c r="D51" s="36">
        <v>25</v>
      </c>
      <c r="E51" s="37">
        <f t="shared" si="0"/>
        <v>83.333333333333343</v>
      </c>
      <c r="F51" s="36">
        <v>29</v>
      </c>
      <c r="G51" s="37">
        <f t="shared" si="33"/>
        <v>96.666666666666671</v>
      </c>
      <c r="H51" s="36">
        <v>28</v>
      </c>
      <c r="I51" s="37">
        <f t="shared" si="34"/>
        <v>93.333333333333329</v>
      </c>
      <c r="J51" s="36">
        <v>28</v>
      </c>
      <c r="K51" s="37">
        <f t="shared" si="35"/>
        <v>93.333333333333329</v>
      </c>
      <c r="L51" s="36">
        <v>24</v>
      </c>
      <c r="M51" s="37">
        <f t="shared" si="36"/>
        <v>80</v>
      </c>
      <c r="N51" s="36">
        <v>28</v>
      </c>
      <c r="O51" s="37">
        <f t="shared" si="37"/>
        <v>93.333333333333329</v>
      </c>
      <c r="P51" s="36">
        <v>26</v>
      </c>
      <c r="Q51" s="37">
        <f t="shared" si="38"/>
        <v>86.666666666666671</v>
      </c>
      <c r="R51" s="36">
        <v>26</v>
      </c>
      <c r="S51" s="37">
        <f t="shared" si="39"/>
        <v>86.666666666666671</v>
      </c>
      <c r="T51" s="38">
        <f t="shared" si="32"/>
        <v>89.166666666666657</v>
      </c>
    </row>
    <row r="52" spans="1:21" ht="30" customHeight="1">
      <c r="A52" s="17">
        <v>43</v>
      </c>
      <c r="B52" s="27">
        <v>20210710100099</v>
      </c>
      <c r="C52" s="28" t="s">
        <v>96</v>
      </c>
      <c r="D52" s="36">
        <v>24</v>
      </c>
      <c r="E52" s="37">
        <f t="shared" si="0"/>
        <v>80</v>
      </c>
      <c r="F52" s="36">
        <v>29</v>
      </c>
      <c r="G52" s="37">
        <f t="shared" si="33"/>
        <v>96.666666666666671</v>
      </c>
      <c r="H52" s="36">
        <v>28</v>
      </c>
      <c r="I52" s="37">
        <f t="shared" si="34"/>
        <v>93.333333333333329</v>
      </c>
      <c r="J52" s="36">
        <v>28</v>
      </c>
      <c r="K52" s="37">
        <f t="shared" si="35"/>
        <v>93.333333333333329</v>
      </c>
      <c r="L52" s="36">
        <v>26</v>
      </c>
      <c r="M52" s="37">
        <f t="shared" si="36"/>
        <v>86.666666666666671</v>
      </c>
      <c r="N52" s="36">
        <v>26</v>
      </c>
      <c r="O52" s="37">
        <f t="shared" si="37"/>
        <v>86.666666666666671</v>
      </c>
      <c r="P52" s="36">
        <v>26</v>
      </c>
      <c r="Q52" s="37">
        <f t="shared" si="38"/>
        <v>86.666666666666671</v>
      </c>
      <c r="R52" s="36">
        <v>22</v>
      </c>
      <c r="S52" s="37">
        <f t="shared" si="39"/>
        <v>73.333333333333329</v>
      </c>
      <c r="T52" s="38">
        <f t="shared" si="32"/>
        <v>87.083333333333329</v>
      </c>
    </row>
    <row r="53" spans="1:21" ht="30" customHeight="1">
      <c r="A53" s="17">
        <v>44</v>
      </c>
      <c r="B53" s="27">
        <v>20210710100123</v>
      </c>
      <c r="C53" s="28" t="s">
        <v>103</v>
      </c>
      <c r="D53" s="36">
        <v>25</v>
      </c>
      <c r="E53" s="37">
        <f t="shared" si="0"/>
        <v>83.333333333333343</v>
      </c>
      <c r="F53" s="36">
        <v>29</v>
      </c>
      <c r="G53" s="37">
        <f t="shared" si="33"/>
        <v>96.666666666666671</v>
      </c>
      <c r="H53" s="36">
        <v>28</v>
      </c>
      <c r="I53" s="37">
        <f t="shared" si="34"/>
        <v>93.333333333333329</v>
      </c>
      <c r="J53" s="36">
        <v>28</v>
      </c>
      <c r="K53" s="37">
        <f t="shared" si="35"/>
        <v>93.333333333333329</v>
      </c>
      <c r="L53" s="36">
        <v>24</v>
      </c>
      <c r="M53" s="37">
        <f t="shared" si="36"/>
        <v>80</v>
      </c>
      <c r="N53" s="36">
        <v>30</v>
      </c>
      <c r="O53" s="37">
        <f t="shared" si="37"/>
        <v>100</v>
      </c>
      <c r="P53" s="36">
        <v>26</v>
      </c>
      <c r="Q53" s="37">
        <f t="shared" si="38"/>
        <v>86.666666666666671</v>
      </c>
      <c r="R53" s="36">
        <v>24</v>
      </c>
      <c r="S53" s="37">
        <f t="shared" si="39"/>
        <v>80</v>
      </c>
      <c r="T53" s="38">
        <f t="shared" si="32"/>
        <v>89.166666666666657</v>
      </c>
    </row>
    <row r="54" spans="1:21" ht="30" customHeight="1">
      <c r="A54" s="17">
        <v>45</v>
      </c>
      <c r="B54" s="27">
        <v>20210710100136</v>
      </c>
      <c r="C54" s="28" t="s">
        <v>110</v>
      </c>
      <c r="D54" s="36">
        <v>25</v>
      </c>
      <c r="E54" s="37">
        <f t="shared" si="0"/>
        <v>83.333333333333343</v>
      </c>
      <c r="F54" s="36">
        <v>28</v>
      </c>
      <c r="G54" s="37">
        <f t="shared" si="33"/>
        <v>93.333333333333329</v>
      </c>
      <c r="H54" s="36">
        <v>28</v>
      </c>
      <c r="I54" s="37">
        <f t="shared" si="34"/>
        <v>93.333333333333329</v>
      </c>
      <c r="J54" s="36">
        <v>28</v>
      </c>
      <c r="K54" s="37">
        <f t="shared" si="35"/>
        <v>93.333333333333329</v>
      </c>
      <c r="L54" s="36">
        <v>24</v>
      </c>
      <c r="M54" s="37">
        <f t="shared" si="36"/>
        <v>80</v>
      </c>
      <c r="N54" s="36">
        <v>24</v>
      </c>
      <c r="O54" s="37">
        <f t="shared" si="37"/>
        <v>80</v>
      </c>
      <c r="P54" s="36">
        <v>26</v>
      </c>
      <c r="Q54" s="37">
        <f t="shared" si="38"/>
        <v>86.666666666666671</v>
      </c>
      <c r="R54" s="36">
        <v>22</v>
      </c>
      <c r="S54" s="37">
        <f t="shared" si="39"/>
        <v>73.333333333333329</v>
      </c>
      <c r="T54" s="38">
        <f>(E54+G54+I54+K54+M54+O54+Q54+S54)/8</f>
        <v>85.416666666666657</v>
      </c>
    </row>
    <row r="55" spans="1:21" s="6" customFormat="1" ht="30" customHeight="1">
      <c r="A55" s="17">
        <v>46</v>
      </c>
      <c r="B55" s="29">
        <v>20210710100146</v>
      </c>
      <c r="C55" s="35" t="s">
        <v>117</v>
      </c>
      <c r="D55" s="36">
        <v>25</v>
      </c>
      <c r="E55" s="37">
        <f t="shared" si="0"/>
        <v>83.333333333333343</v>
      </c>
      <c r="F55" s="36">
        <v>28</v>
      </c>
      <c r="G55" s="37">
        <f t="shared" si="33"/>
        <v>93.333333333333329</v>
      </c>
      <c r="H55" s="36">
        <v>28</v>
      </c>
      <c r="I55" s="37">
        <f t="shared" si="34"/>
        <v>93.333333333333329</v>
      </c>
      <c r="J55" s="36">
        <v>28</v>
      </c>
      <c r="K55" s="37">
        <f t="shared" si="35"/>
        <v>93.333333333333329</v>
      </c>
      <c r="L55" s="36">
        <v>24</v>
      </c>
      <c r="M55" s="37">
        <f t="shared" si="36"/>
        <v>80</v>
      </c>
      <c r="N55" s="36">
        <v>25</v>
      </c>
      <c r="O55" s="37">
        <f t="shared" si="37"/>
        <v>83.333333333333343</v>
      </c>
      <c r="P55" s="36">
        <v>26</v>
      </c>
      <c r="Q55" s="37">
        <f t="shared" si="38"/>
        <v>86.666666666666671</v>
      </c>
      <c r="R55" s="14">
        <v>0</v>
      </c>
      <c r="S55" s="39">
        <f t="shared" si="39"/>
        <v>0</v>
      </c>
      <c r="T55" s="38">
        <f>(E55+G55+I55+K55+M55+O55+Q55)/7</f>
        <v>87.619047619047606</v>
      </c>
      <c r="U55" s="6" t="s">
        <v>212</v>
      </c>
    </row>
    <row r="56" spans="1:21" s="91" customFormat="1" ht="30" customHeight="1">
      <c r="A56" s="89"/>
      <c r="B56" s="193" t="s">
        <v>226</v>
      </c>
      <c r="C56" s="193"/>
      <c r="D56" s="194" t="s">
        <v>248</v>
      </c>
      <c r="E56" s="196"/>
      <c r="F56" s="194" t="s">
        <v>249</v>
      </c>
      <c r="G56" s="196"/>
      <c r="H56" s="194" t="s">
        <v>247</v>
      </c>
      <c r="I56" s="195"/>
      <c r="J56" s="195"/>
      <c r="K56" s="196"/>
      <c r="L56" s="194" t="s">
        <v>256</v>
      </c>
      <c r="M56" s="195"/>
      <c r="N56" s="195"/>
      <c r="O56" s="196"/>
      <c r="P56" s="194" t="s">
        <v>244</v>
      </c>
      <c r="Q56" s="196"/>
      <c r="R56" s="194" t="s">
        <v>246</v>
      </c>
      <c r="S56" s="196"/>
      <c r="T56" s="90"/>
    </row>
    <row r="57" spans="1:21" s="6" customFormat="1" ht="30" customHeight="1">
      <c r="A57" s="17">
        <v>47</v>
      </c>
      <c r="B57" s="21">
        <v>20200710100057</v>
      </c>
      <c r="C57" s="23" t="s">
        <v>20</v>
      </c>
      <c r="D57" s="18">
        <v>28</v>
      </c>
      <c r="E57" s="19">
        <f t="shared" si="0"/>
        <v>93.333333333333329</v>
      </c>
      <c r="F57" s="18">
        <v>29</v>
      </c>
      <c r="G57" s="19">
        <f t="shared" si="33"/>
        <v>96.666666666666671</v>
      </c>
      <c r="H57" s="18">
        <v>27</v>
      </c>
      <c r="I57" s="19">
        <f t="shared" si="34"/>
        <v>90</v>
      </c>
      <c r="J57" s="18">
        <v>30</v>
      </c>
      <c r="K57" s="19">
        <f t="shared" si="35"/>
        <v>100</v>
      </c>
      <c r="L57" s="18">
        <v>24</v>
      </c>
      <c r="M57" s="19">
        <f t="shared" si="36"/>
        <v>80</v>
      </c>
      <c r="N57" s="18">
        <v>24</v>
      </c>
      <c r="O57" s="19">
        <f t="shared" si="37"/>
        <v>80</v>
      </c>
      <c r="P57" s="18">
        <v>17</v>
      </c>
      <c r="Q57" s="19">
        <f t="shared" si="38"/>
        <v>56.666666666666664</v>
      </c>
      <c r="R57" s="18">
        <v>25</v>
      </c>
      <c r="S57" s="19">
        <f t="shared" si="39"/>
        <v>83.333333333333343</v>
      </c>
      <c r="T57" s="20">
        <f>(E57+G57+I57+K57+M57+O57+Q57+S57)/8</f>
        <v>85</v>
      </c>
    </row>
    <row r="58" spans="1:21" s="6" customFormat="1" ht="30" customHeight="1">
      <c r="A58" s="17">
        <v>48</v>
      </c>
      <c r="B58" s="21">
        <v>20210710100011</v>
      </c>
      <c r="C58" s="22" t="s">
        <v>48</v>
      </c>
      <c r="D58" s="18">
        <v>28</v>
      </c>
      <c r="E58" s="19">
        <f t="shared" si="0"/>
        <v>93.333333333333329</v>
      </c>
      <c r="F58" s="18">
        <v>29</v>
      </c>
      <c r="G58" s="19">
        <f t="shared" si="33"/>
        <v>96.666666666666671</v>
      </c>
      <c r="H58" s="18">
        <v>28</v>
      </c>
      <c r="I58" s="19">
        <f t="shared" si="34"/>
        <v>93.333333333333329</v>
      </c>
      <c r="J58" s="18">
        <v>30</v>
      </c>
      <c r="K58" s="19">
        <f t="shared" si="35"/>
        <v>100</v>
      </c>
      <c r="L58" s="18">
        <v>24</v>
      </c>
      <c r="M58" s="19">
        <f t="shared" si="36"/>
        <v>80</v>
      </c>
      <c r="N58" s="18">
        <v>24</v>
      </c>
      <c r="O58" s="19">
        <f t="shared" si="37"/>
        <v>80</v>
      </c>
      <c r="P58" s="18">
        <v>26</v>
      </c>
      <c r="Q58" s="19">
        <f t="shared" si="38"/>
        <v>86.666666666666671</v>
      </c>
      <c r="R58" s="18">
        <v>25</v>
      </c>
      <c r="S58" s="19">
        <f t="shared" si="39"/>
        <v>83.333333333333343</v>
      </c>
      <c r="T58" s="20">
        <f t="shared" ref="T58:T68" si="40">(E58+G58+I58+K58+M58+O58+Q58+S58)/8</f>
        <v>89.166666666666657</v>
      </c>
    </row>
    <row r="59" spans="1:21" s="6" customFormat="1" ht="30" customHeight="1">
      <c r="A59" s="17">
        <v>49</v>
      </c>
      <c r="B59" s="21">
        <v>20210710100029</v>
      </c>
      <c r="C59" s="22" t="s">
        <v>55</v>
      </c>
      <c r="D59" s="18">
        <v>28</v>
      </c>
      <c r="E59" s="19">
        <f t="shared" si="0"/>
        <v>93.333333333333329</v>
      </c>
      <c r="F59" s="18">
        <v>29</v>
      </c>
      <c r="G59" s="19">
        <f>F59/30*100</f>
        <v>96.666666666666671</v>
      </c>
      <c r="H59" s="18">
        <v>28</v>
      </c>
      <c r="I59" s="19">
        <f>H59/30*100</f>
        <v>93.333333333333329</v>
      </c>
      <c r="J59" s="18">
        <v>30</v>
      </c>
      <c r="K59" s="19">
        <f>J59/30*100</f>
        <v>100</v>
      </c>
      <c r="L59" s="18">
        <v>24</v>
      </c>
      <c r="M59" s="19">
        <f>L59/30*100</f>
        <v>80</v>
      </c>
      <c r="N59" s="18">
        <v>24</v>
      </c>
      <c r="O59" s="19">
        <f>N59/30*100</f>
        <v>80</v>
      </c>
      <c r="P59" s="18">
        <v>25</v>
      </c>
      <c r="Q59" s="19">
        <f>P59/30*100</f>
        <v>83.333333333333343</v>
      </c>
      <c r="R59" s="18">
        <v>25</v>
      </c>
      <c r="S59" s="19">
        <f>R59/30*100</f>
        <v>83.333333333333343</v>
      </c>
      <c r="T59" s="20">
        <f t="shared" si="40"/>
        <v>88.75</v>
      </c>
    </row>
    <row r="60" spans="1:21" s="6" customFormat="1" ht="30" customHeight="1">
      <c r="A60" s="17">
        <v>50</v>
      </c>
      <c r="B60" s="21">
        <v>20210710100041</v>
      </c>
      <c r="C60" s="22" t="s">
        <v>62</v>
      </c>
      <c r="D60" s="18">
        <v>28</v>
      </c>
      <c r="E60" s="19">
        <f t="shared" si="0"/>
        <v>93.333333333333329</v>
      </c>
      <c r="F60" s="18">
        <v>29</v>
      </c>
      <c r="G60" s="19">
        <f>F60/30*100</f>
        <v>96.666666666666671</v>
      </c>
      <c r="H60" s="18">
        <v>27</v>
      </c>
      <c r="I60" s="19">
        <f>H60/30*100</f>
        <v>90</v>
      </c>
      <c r="J60" s="18">
        <v>30</v>
      </c>
      <c r="K60" s="19">
        <f>J60/30*100</f>
        <v>100</v>
      </c>
      <c r="L60" s="18">
        <v>24</v>
      </c>
      <c r="M60" s="19">
        <f>L60/30*100</f>
        <v>80</v>
      </c>
      <c r="N60" s="18">
        <v>24</v>
      </c>
      <c r="O60" s="19">
        <f>N60/30*100</f>
        <v>80</v>
      </c>
      <c r="P60" s="18">
        <v>25</v>
      </c>
      <c r="Q60" s="19">
        <f>P60/30*100</f>
        <v>83.333333333333343</v>
      </c>
      <c r="R60" s="18">
        <v>26</v>
      </c>
      <c r="S60" s="19">
        <f>R60/30*100</f>
        <v>86.666666666666671</v>
      </c>
      <c r="T60" s="20">
        <f t="shared" si="40"/>
        <v>88.75</v>
      </c>
    </row>
    <row r="61" spans="1:21" s="6" customFormat="1" ht="30" customHeight="1">
      <c r="A61" s="17">
        <v>51</v>
      </c>
      <c r="B61" s="21">
        <v>20210710100047</v>
      </c>
      <c r="C61" s="24" t="s">
        <v>69</v>
      </c>
      <c r="D61" s="18">
        <v>29</v>
      </c>
      <c r="E61" s="19">
        <f t="shared" si="0"/>
        <v>96.666666666666671</v>
      </c>
      <c r="F61" s="18">
        <v>29</v>
      </c>
      <c r="G61" s="19">
        <f>F61/30*100</f>
        <v>96.666666666666671</v>
      </c>
      <c r="H61" s="18">
        <v>27</v>
      </c>
      <c r="I61" s="19">
        <f>H61/30*100</f>
        <v>90</v>
      </c>
      <c r="J61" s="18">
        <v>30</v>
      </c>
      <c r="K61" s="19">
        <f>J61/30*100</f>
        <v>100</v>
      </c>
      <c r="L61" s="18">
        <v>24</v>
      </c>
      <c r="M61" s="19">
        <f>L61/30*100</f>
        <v>80</v>
      </c>
      <c r="N61" s="18">
        <v>24</v>
      </c>
      <c r="O61" s="19">
        <f>N61/30*100</f>
        <v>80</v>
      </c>
      <c r="P61" s="18">
        <v>25</v>
      </c>
      <c r="Q61" s="19">
        <f>P61/30*100</f>
        <v>83.333333333333343</v>
      </c>
      <c r="R61" s="18">
        <v>25</v>
      </c>
      <c r="S61" s="19">
        <f>R61/30*100</f>
        <v>83.333333333333343</v>
      </c>
      <c r="T61" s="20">
        <f t="shared" si="40"/>
        <v>88.750000000000014</v>
      </c>
    </row>
    <row r="62" spans="1:21" s="6" customFormat="1" ht="30" customHeight="1">
      <c r="A62" s="17">
        <v>52</v>
      </c>
      <c r="B62" s="21">
        <v>20210710100064</v>
      </c>
      <c r="C62" s="24" t="s">
        <v>76</v>
      </c>
      <c r="D62" s="18">
        <v>29</v>
      </c>
      <c r="E62" s="19">
        <f t="shared" si="0"/>
        <v>96.666666666666671</v>
      </c>
      <c r="F62" s="18">
        <v>29</v>
      </c>
      <c r="G62" s="19">
        <f t="shared" ref="G62:G71" si="41">F62/30*100</f>
        <v>96.666666666666671</v>
      </c>
      <c r="H62" s="18">
        <v>27</v>
      </c>
      <c r="I62" s="19">
        <f t="shared" ref="I62:I71" si="42">H62/30*100</f>
        <v>90</v>
      </c>
      <c r="J62" s="18">
        <v>30</v>
      </c>
      <c r="K62" s="19">
        <f t="shared" ref="K62:K71" si="43">J62/30*100</f>
        <v>100</v>
      </c>
      <c r="L62" s="18">
        <v>20</v>
      </c>
      <c r="M62" s="19">
        <v>0</v>
      </c>
      <c r="N62" s="18">
        <v>24</v>
      </c>
      <c r="O62" s="19">
        <f t="shared" ref="O62:O71" si="44">N62/30*100</f>
        <v>80</v>
      </c>
      <c r="P62" s="18">
        <v>20</v>
      </c>
      <c r="Q62" s="19">
        <f t="shared" ref="Q62:Q71" si="45">P62/30*100</f>
        <v>66.666666666666657</v>
      </c>
      <c r="R62" s="18">
        <v>25</v>
      </c>
      <c r="S62" s="19">
        <f t="shared" ref="S62:S71" si="46">R62/30*100</f>
        <v>83.333333333333343</v>
      </c>
      <c r="T62" s="20">
        <f t="shared" si="40"/>
        <v>76.666666666666671</v>
      </c>
    </row>
    <row r="63" spans="1:21" s="6" customFormat="1" ht="30" customHeight="1">
      <c r="A63" s="17">
        <v>53</v>
      </c>
      <c r="B63" s="21">
        <v>20210710100079</v>
      </c>
      <c r="C63" s="22" t="s">
        <v>83</v>
      </c>
      <c r="D63" s="18">
        <v>29</v>
      </c>
      <c r="E63" s="19">
        <f t="shared" si="0"/>
        <v>96.666666666666671</v>
      </c>
      <c r="F63" s="18">
        <v>29</v>
      </c>
      <c r="G63" s="19">
        <f t="shared" si="41"/>
        <v>96.666666666666671</v>
      </c>
      <c r="H63" s="18">
        <v>28</v>
      </c>
      <c r="I63" s="19">
        <f t="shared" si="42"/>
        <v>93.333333333333329</v>
      </c>
      <c r="J63" s="18">
        <v>30</v>
      </c>
      <c r="K63" s="19">
        <f t="shared" si="43"/>
        <v>100</v>
      </c>
      <c r="L63" s="18">
        <v>24</v>
      </c>
      <c r="M63" s="19">
        <f t="shared" ref="M63:M71" si="47">L63/30*100</f>
        <v>80</v>
      </c>
      <c r="N63" s="18">
        <v>26</v>
      </c>
      <c r="O63" s="19">
        <f t="shared" si="44"/>
        <v>86.666666666666671</v>
      </c>
      <c r="P63" s="18">
        <v>25</v>
      </c>
      <c r="Q63" s="19">
        <f t="shared" si="45"/>
        <v>83.333333333333343</v>
      </c>
      <c r="R63" s="18">
        <v>25</v>
      </c>
      <c r="S63" s="19">
        <f t="shared" si="46"/>
        <v>83.333333333333343</v>
      </c>
      <c r="T63" s="20">
        <f t="shared" si="40"/>
        <v>90.000000000000014</v>
      </c>
    </row>
    <row r="64" spans="1:21" s="6" customFormat="1" ht="30" customHeight="1">
      <c r="A64" s="17">
        <v>54</v>
      </c>
      <c r="B64" s="21">
        <v>20210710100091</v>
      </c>
      <c r="C64" s="22" t="s">
        <v>90</v>
      </c>
      <c r="D64" s="18">
        <v>29</v>
      </c>
      <c r="E64" s="19">
        <f t="shared" si="0"/>
        <v>96.666666666666671</v>
      </c>
      <c r="F64" s="18">
        <v>29</v>
      </c>
      <c r="G64" s="19">
        <f>F64/30*100</f>
        <v>96.666666666666671</v>
      </c>
      <c r="H64" s="18">
        <v>27</v>
      </c>
      <c r="I64" s="19">
        <f t="shared" si="42"/>
        <v>90</v>
      </c>
      <c r="J64" s="18">
        <v>30</v>
      </c>
      <c r="K64" s="19">
        <f t="shared" si="43"/>
        <v>100</v>
      </c>
      <c r="L64" s="18">
        <v>24</v>
      </c>
      <c r="M64" s="19">
        <f t="shared" si="47"/>
        <v>80</v>
      </c>
      <c r="N64" s="18">
        <v>26</v>
      </c>
      <c r="O64" s="19">
        <f t="shared" si="44"/>
        <v>86.666666666666671</v>
      </c>
      <c r="P64" s="18">
        <v>24</v>
      </c>
      <c r="Q64" s="19">
        <f t="shared" si="45"/>
        <v>80</v>
      </c>
      <c r="R64" s="18">
        <v>25</v>
      </c>
      <c r="S64" s="19">
        <f t="shared" si="46"/>
        <v>83.333333333333343</v>
      </c>
      <c r="T64" s="20">
        <f t="shared" si="40"/>
        <v>89.166666666666671</v>
      </c>
    </row>
    <row r="65" spans="1:21" s="6" customFormat="1" ht="30" customHeight="1">
      <c r="A65" s="17">
        <v>55</v>
      </c>
      <c r="B65" s="21">
        <v>20210710100100</v>
      </c>
      <c r="C65" s="22" t="s">
        <v>97</v>
      </c>
      <c r="D65" s="18">
        <v>29</v>
      </c>
      <c r="E65" s="19">
        <f t="shared" si="0"/>
        <v>96.666666666666671</v>
      </c>
      <c r="F65" s="18">
        <v>29</v>
      </c>
      <c r="G65" s="19">
        <f t="shared" si="41"/>
        <v>96.666666666666671</v>
      </c>
      <c r="H65" s="18">
        <v>27</v>
      </c>
      <c r="I65" s="19">
        <f t="shared" si="42"/>
        <v>90</v>
      </c>
      <c r="J65" s="18">
        <v>30</v>
      </c>
      <c r="K65" s="19">
        <f t="shared" si="43"/>
        <v>100</v>
      </c>
      <c r="L65" s="18">
        <v>24</v>
      </c>
      <c r="M65" s="19">
        <f t="shared" si="47"/>
        <v>80</v>
      </c>
      <c r="N65" s="18">
        <v>24</v>
      </c>
      <c r="O65" s="19">
        <f t="shared" si="44"/>
        <v>80</v>
      </c>
      <c r="P65" s="18">
        <v>25</v>
      </c>
      <c r="Q65" s="19">
        <f t="shared" si="45"/>
        <v>83.333333333333343</v>
      </c>
      <c r="R65" s="18">
        <v>25</v>
      </c>
      <c r="S65" s="19">
        <f t="shared" si="46"/>
        <v>83.333333333333343</v>
      </c>
      <c r="T65" s="20">
        <f t="shared" si="40"/>
        <v>88.750000000000014</v>
      </c>
    </row>
    <row r="66" spans="1:21" s="6" customFormat="1" ht="30" customHeight="1">
      <c r="A66" s="17">
        <v>56</v>
      </c>
      <c r="B66" s="21">
        <v>20210710100124</v>
      </c>
      <c r="C66" s="24" t="s">
        <v>104</v>
      </c>
      <c r="D66" s="18">
        <v>29</v>
      </c>
      <c r="E66" s="19">
        <f t="shared" si="0"/>
        <v>96.666666666666671</v>
      </c>
      <c r="F66" s="18">
        <v>29</v>
      </c>
      <c r="G66" s="19">
        <f t="shared" si="41"/>
        <v>96.666666666666671</v>
      </c>
      <c r="H66" s="18">
        <v>28</v>
      </c>
      <c r="I66" s="19">
        <f t="shared" si="42"/>
        <v>93.333333333333329</v>
      </c>
      <c r="J66" s="18">
        <v>30</v>
      </c>
      <c r="K66" s="19">
        <f t="shared" si="43"/>
        <v>100</v>
      </c>
      <c r="L66" s="18">
        <v>24</v>
      </c>
      <c r="M66" s="19">
        <f t="shared" si="47"/>
        <v>80</v>
      </c>
      <c r="N66" s="18">
        <v>26</v>
      </c>
      <c r="O66" s="19">
        <f t="shared" si="44"/>
        <v>86.666666666666671</v>
      </c>
      <c r="P66" s="18">
        <v>25</v>
      </c>
      <c r="Q66" s="19">
        <f t="shared" si="45"/>
        <v>83.333333333333343</v>
      </c>
      <c r="R66" s="18">
        <v>25</v>
      </c>
      <c r="S66" s="19">
        <f t="shared" si="46"/>
        <v>83.333333333333343</v>
      </c>
      <c r="T66" s="20">
        <f t="shared" si="40"/>
        <v>90.000000000000014</v>
      </c>
    </row>
    <row r="67" spans="1:21" s="6" customFormat="1" ht="30" customHeight="1">
      <c r="A67" s="17">
        <v>57</v>
      </c>
      <c r="B67" s="25">
        <v>20210710100137</v>
      </c>
      <c r="C67" s="26" t="s">
        <v>111</v>
      </c>
      <c r="D67" s="18">
        <v>29</v>
      </c>
      <c r="E67" s="19">
        <f t="shared" si="0"/>
        <v>96.666666666666671</v>
      </c>
      <c r="F67" s="18">
        <v>29</v>
      </c>
      <c r="G67" s="19">
        <f t="shared" si="41"/>
        <v>96.666666666666671</v>
      </c>
      <c r="H67" s="18">
        <v>27</v>
      </c>
      <c r="I67" s="19">
        <f t="shared" si="42"/>
        <v>90</v>
      </c>
      <c r="J67" s="18">
        <v>30</v>
      </c>
      <c r="K67" s="19">
        <f t="shared" si="43"/>
        <v>100</v>
      </c>
      <c r="L67" s="18">
        <v>24</v>
      </c>
      <c r="M67" s="19">
        <f t="shared" si="47"/>
        <v>80</v>
      </c>
      <c r="N67" s="18">
        <v>26</v>
      </c>
      <c r="O67" s="19">
        <f t="shared" si="44"/>
        <v>86.666666666666671</v>
      </c>
      <c r="P67" s="18">
        <v>25</v>
      </c>
      <c r="Q67" s="19">
        <f t="shared" si="45"/>
        <v>83.333333333333343</v>
      </c>
      <c r="R67" s="18">
        <v>25</v>
      </c>
      <c r="S67" s="19">
        <f t="shared" si="46"/>
        <v>83.333333333333343</v>
      </c>
      <c r="T67" s="20">
        <f t="shared" si="40"/>
        <v>89.583333333333343</v>
      </c>
    </row>
    <row r="68" spans="1:21" s="6" customFormat="1" ht="30" customHeight="1">
      <c r="A68" s="17">
        <v>58</v>
      </c>
      <c r="B68" s="25">
        <v>20210710100147</v>
      </c>
      <c r="C68" s="24" t="s">
        <v>118</v>
      </c>
      <c r="D68" s="18">
        <v>29</v>
      </c>
      <c r="E68" s="19">
        <f t="shared" si="0"/>
        <v>96.666666666666671</v>
      </c>
      <c r="F68" s="18">
        <v>29</v>
      </c>
      <c r="G68" s="19">
        <f t="shared" si="41"/>
        <v>96.666666666666671</v>
      </c>
      <c r="H68" s="18">
        <v>27</v>
      </c>
      <c r="I68" s="19">
        <f t="shared" si="42"/>
        <v>90</v>
      </c>
      <c r="J68" s="18">
        <v>30</v>
      </c>
      <c r="K68" s="19">
        <f t="shared" si="43"/>
        <v>100</v>
      </c>
      <c r="L68" s="18">
        <v>24</v>
      </c>
      <c r="M68" s="19">
        <f t="shared" si="47"/>
        <v>80</v>
      </c>
      <c r="N68" s="18">
        <v>26</v>
      </c>
      <c r="O68" s="19">
        <f t="shared" si="44"/>
        <v>86.666666666666671</v>
      </c>
      <c r="P68" s="18">
        <v>25</v>
      </c>
      <c r="Q68" s="19">
        <f t="shared" si="45"/>
        <v>83.333333333333343</v>
      </c>
      <c r="R68" s="18">
        <v>25</v>
      </c>
      <c r="S68" s="19">
        <f t="shared" si="46"/>
        <v>83.333333333333343</v>
      </c>
      <c r="T68" s="20">
        <f t="shared" si="40"/>
        <v>89.583333333333343</v>
      </c>
    </row>
    <row r="69" spans="1:21" s="91" customFormat="1" ht="30" customHeight="1">
      <c r="A69" s="89"/>
      <c r="B69" s="193" t="s">
        <v>227</v>
      </c>
      <c r="C69" s="193"/>
      <c r="D69" s="194" t="s">
        <v>250</v>
      </c>
      <c r="E69" s="195"/>
      <c r="F69" s="195"/>
      <c r="G69" s="196"/>
      <c r="H69" s="194" t="s">
        <v>249</v>
      </c>
      <c r="I69" s="196"/>
      <c r="J69" s="194" t="s">
        <v>254</v>
      </c>
      <c r="K69" s="196"/>
      <c r="L69" s="194" t="s">
        <v>247</v>
      </c>
      <c r="M69" s="196"/>
      <c r="N69" s="194" t="s">
        <v>257</v>
      </c>
      <c r="O69" s="196"/>
      <c r="P69" s="194" t="s">
        <v>256</v>
      </c>
      <c r="Q69" s="195"/>
      <c r="R69" s="195"/>
      <c r="S69" s="196"/>
      <c r="T69" s="90"/>
    </row>
    <row r="70" spans="1:21" s="7" customFormat="1" ht="30" customHeight="1">
      <c r="A70" s="17">
        <v>59</v>
      </c>
      <c r="B70" s="27">
        <v>20200710100066</v>
      </c>
      <c r="C70" s="28" t="s">
        <v>21</v>
      </c>
      <c r="D70" s="36">
        <v>17</v>
      </c>
      <c r="E70" s="37">
        <f t="shared" si="0"/>
        <v>56.666666666666664</v>
      </c>
      <c r="F70" s="14">
        <v>0</v>
      </c>
      <c r="G70" s="39">
        <f t="shared" si="41"/>
        <v>0</v>
      </c>
      <c r="H70" s="36">
        <v>28</v>
      </c>
      <c r="I70" s="37">
        <f t="shared" si="42"/>
        <v>93.333333333333329</v>
      </c>
      <c r="J70" s="36">
        <v>29</v>
      </c>
      <c r="K70" s="37">
        <f t="shared" si="43"/>
        <v>96.666666666666671</v>
      </c>
      <c r="L70" s="36">
        <v>24</v>
      </c>
      <c r="M70" s="37">
        <f t="shared" si="47"/>
        <v>80</v>
      </c>
      <c r="N70" s="36">
        <v>28</v>
      </c>
      <c r="O70" s="37">
        <f t="shared" si="44"/>
        <v>93.333333333333329</v>
      </c>
      <c r="P70" s="36">
        <v>30</v>
      </c>
      <c r="Q70" s="37">
        <f t="shared" si="45"/>
        <v>100</v>
      </c>
      <c r="R70" s="36">
        <v>21</v>
      </c>
      <c r="S70" s="37">
        <f t="shared" si="46"/>
        <v>70</v>
      </c>
      <c r="T70" s="38">
        <f>(E70+G70+I70+K70+M70+O70+Q70+S70)/8</f>
        <v>73.75</v>
      </c>
      <c r="U70" s="7" t="s">
        <v>213</v>
      </c>
    </row>
    <row r="71" spans="1:21" s="7" customFormat="1" ht="30" customHeight="1">
      <c r="A71" s="17">
        <v>60</v>
      </c>
      <c r="B71" s="27">
        <v>20210710100012</v>
      </c>
      <c r="C71" s="28" t="s">
        <v>49</v>
      </c>
      <c r="D71" s="36">
        <v>19</v>
      </c>
      <c r="E71" s="37">
        <f t="shared" si="0"/>
        <v>63.333333333333329</v>
      </c>
      <c r="F71" s="36">
        <v>30</v>
      </c>
      <c r="G71" s="37">
        <f t="shared" si="41"/>
        <v>100</v>
      </c>
      <c r="H71" s="36">
        <v>28</v>
      </c>
      <c r="I71" s="37">
        <f t="shared" si="42"/>
        <v>93.333333333333329</v>
      </c>
      <c r="J71" s="36">
        <v>28</v>
      </c>
      <c r="K71" s="37">
        <f t="shared" si="43"/>
        <v>93.333333333333329</v>
      </c>
      <c r="L71" s="36">
        <v>26</v>
      </c>
      <c r="M71" s="37">
        <f t="shared" si="47"/>
        <v>86.666666666666671</v>
      </c>
      <c r="N71" s="36">
        <v>29</v>
      </c>
      <c r="O71" s="37">
        <f t="shared" si="44"/>
        <v>96.666666666666671</v>
      </c>
      <c r="P71" s="36">
        <v>30</v>
      </c>
      <c r="Q71" s="37">
        <f t="shared" si="45"/>
        <v>100</v>
      </c>
      <c r="R71" s="36">
        <v>21</v>
      </c>
      <c r="S71" s="37">
        <f t="shared" si="46"/>
        <v>70</v>
      </c>
      <c r="T71" s="38">
        <f t="shared" ref="T71:T81" si="48">(E71+G71+I71+K71+M71+O71+Q71+S71)/8</f>
        <v>87.916666666666657</v>
      </c>
    </row>
    <row r="72" spans="1:21" s="7" customFormat="1" ht="30" customHeight="1">
      <c r="A72" s="17">
        <v>61</v>
      </c>
      <c r="B72" s="27">
        <v>20210710100030</v>
      </c>
      <c r="C72" s="28" t="s">
        <v>56</v>
      </c>
      <c r="D72" s="36">
        <v>19</v>
      </c>
      <c r="E72" s="37">
        <f t="shared" si="0"/>
        <v>63.333333333333329</v>
      </c>
      <c r="F72" s="36">
        <v>30</v>
      </c>
      <c r="G72" s="37">
        <f>F72/30*100</f>
        <v>100</v>
      </c>
      <c r="H72" s="36">
        <v>28</v>
      </c>
      <c r="I72" s="37">
        <f>H72/30*100</f>
        <v>93.333333333333329</v>
      </c>
      <c r="J72" s="36">
        <v>29</v>
      </c>
      <c r="K72" s="37">
        <f>J72/30*100</f>
        <v>96.666666666666671</v>
      </c>
      <c r="L72" s="36">
        <v>24</v>
      </c>
      <c r="M72" s="37">
        <f>L72/30*100</f>
        <v>80</v>
      </c>
      <c r="N72" s="36">
        <v>28</v>
      </c>
      <c r="O72" s="37">
        <f>N72/30*100</f>
        <v>93.333333333333329</v>
      </c>
      <c r="P72" s="36">
        <v>30</v>
      </c>
      <c r="Q72" s="37">
        <f>P72/30*100</f>
        <v>100</v>
      </c>
      <c r="R72" s="36">
        <v>21</v>
      </c>
      <c r="S72" s="37">
        <f>R72/30*100</f>
        <v>70</v>
      </c>
      <c r="T72" s="38">
        <f t="shared" si="48"/>
        <v>87.083333333333329</v>
      </c>
    </row>
    <row r="73" spans="1:21" s="7" customFormat="1" ht="30" customHeight="1">
      <c r="A73" s="17">
        <v>62</v>
      </c>
      <c r="B73" s="27">
        <v>20210710100045</v>
      </c>
      <c r="C73" s="28" t="s">
        <v>63</v>
      </c>
      <c r="D73" s="36">
        <v>19</v>
      </c>
      <c r="E73" s="37">
        <f t="shared" si="0"/>
        <v>63.333333333333329</v>
      </c>
      <c r="F73" s="36">
        <v>24</v>
      </c>
      <c r="G73" s="37">
        <f>F73/30*100</f>
        <v>80</v>
      </c>
      <c r="H73" s="36">
        <v>28</v>
      </c>
      <c r="I73" s="37">
        <f>H73/30*100</f>
        <v>93.333333333333329</v>
      </c>
      <c r="J73" s="36">
        <v>29</v>
      </c>
      <c r="K73" s="37">
        <f>J73/30*100</f>
        <v>96.666666666666671</v>
      </c>
      <c r="L73" s="36">
        <v>24</v>
      </c>
      <c r="M73" s="37">
        <f>L73/30*100</f>
        <v>80</v>
      </c>
      <c r="N73" s="36">
        <v>28</v>
      </c>
      <c r="O73" s="37">
        <f>N73/30*100</f>
        <v>93.333333333333329</v>
      </c>
      <c r="P73" s="36">
        <v>30</v>
      </c>
      <c r="Q73" s="37">
        <f>P73/30*100</f>
        <v>100</v>
      </c>
      <c r="R73" s="36">
        <v>21</v>
      </c>
      <c r="S73" s="37">
        <f>R73/30*100</f>
        <v>70</v>
      </c>
      <c r="T73" s="38">
        <f t="shared" si="48"/>
        <v>84.583333333333329</v>
      </c>
    </row>
    <row r="74" spans="1:21" s="7" customFormat="1" ht="30" customHeight="1">
      <c r="A74" s="17">
        <v>63</v>
      </c>
      <c r="B74" s="27">
        <v>20210710100048</v>
      </c>
      <c r="C74" s="28" t="s">
        <v>70</v>
      </c>
      <c r="D74" s="36">
        <v>21</v>
      </c>
      <c r="E74" s="37">
        <f t="shared" ref="E74:E143" si="49">D74/30*100</f>
        <v>70</v>
      </c>
      <c r="F74" s="36">
        <v>30</v>
      </c>
      <c r="G74" s="37">
        <f>F74/30*100</f>
        <v>100</v>
      </c>
      <c r="H74" s="36">
        <v>28</v>
      </c>
      <c r="I74" s="37">
        <f>H74/30*100</f>
        <v>93.333333333333329</v>
      </c>
      <c r="J74" s="36">
        <v>28</v>
      </c>
      <c r="K74" s="37">
        <f>J74/30*100</f>
        <v>93.333333333333329</v>
      </c>
      <c r="L74" s="36">
        <v>26</v>
      </c>
      <c r="M74" s="37">
        <f>L74/30*100</f>
        <v>86.666666666666671</v>
      </c>
      <c r="N74" s="36">
        <v>28</v>
      </c>
      <c r="O74" s="37">
        <f>N74/30*100</f>
        <v>93.333333333333329</v>
      </c>
      <c r="P74" s="36">
        <v>30</v>
      </c>
      <c r="Q74" s="37">
        <f>P74/30*100</f>
        <v>100</v>
      </c>
      <c r="R74" s="36">
        <v>21</v>
      </c>
      <c r="S74" s="37">
        <f>R74/30*100</f>
        <v>70</v>
      </c>
      <c r="T74" s="38">
        <f t="shared" si="48"/>
        <v>88.333333333333329</v>
      </c>
    </row>
    <row r="75" spans="1:21" s="7" customFormat="1" ht="30" customHeight="1">
      <c r="A75" s="17">
        <v>64</v>
      </c>
      <c r="B75" s="27">
        <v>20210710100065</v>
      </c>
      <c r="C75" s="28" t="s">
        <v>77</v>
      </c>
      <c r="D75" s="36">
        <v>19</v>
      </c>
      <c r="E75" s="37">
        <f t="shared" si="49"/>
        <v>63.333333333333329</v>
      </c>
      <c r="F75" s="14">
        <v>0</v>
      </c>
      <c r="G75" s="39">
        <f t="shared" ref="G75:G84" si="50">F75/30*100</f>
        <v>0</v>
      </c>
      <c r="H75" s="36">
        <v>28</v>
      </c>
      <c r="I75" s="37">
        <f t="shared" ref="I75:I84" si="51">H75/30*100</f>
        <v>93.333333333333329</v>
      </c>
      <c r="J75" s="36">
        <v>28</v>
      </c>
      <c r="K75" s="37">
        <f t="shared" ref="K75:K84" si="52">J75/30*100</f>
        <v>93.333333333333329</v>
      </c>
      <c r="L75" s="36">
        <v>24</v>
      </c>
      <c r="M75" s="37">
        <f t="shared" ref="M75:M84" si="53">L75/30*100</f>
        <v>80</v>
      </c>
      <c r="N75" s="36">
        <v>28</v>
      </c>
      <c r="O75" s="37">
        <f t="shared" ref="O75:O84" si="54">N75/30*100</f>
        <v>93.333333333333329</v>
      </c>
      <c r="P75" s="36">
        <v>30</v>
      </c>
      <c r="Q75" s="37">
        <f t="shared" ref="Q75:Q84" si="55">P75/30*100</f>
        <v>100</v>
      </c>
      <c r="R75" s="36">
        <v>21</v>
      </c>
      <c r="S75" s="37">
        <f t="shared" ref="S75:S84" si="56">R75/30*100</f>
        <v>70</v>
      </c>
      <c r="T75" s="38">
        <f t="shared" si="48"/>
        <v>74.166666666666657</v>
      </c>
      <c r="U75" s="7" t="s">
        <v>217</v>
      </c>
    </row>
    <row r="76" spans="1:21" s="7" customFormat="1" ht="30" customHeight="1">
      <c r="A76" s="17">
        <v>65</v>
      </c>
      <c r="B76" s="27">
        <v>20210710100081</v>
      </c>
      <c r="C76" s="28" t="s">
        <v>84</v>
      </c>
      <c r="D76" s="36">
        <v>24</v>
      </c>
      <c r="E76" s="37">
        <f t="shared" si="49"/>
        <v>80</v>
      </c>
      <c r="F76" s="36">
        <v>30</v>
      </c>
      <c r="G76" s="37">
        <f t="shared" si="50"/>
        <v>100</v>
      </c>
      <c r="H76" s="36">
        <v>28</v>
      </c>
      <c r="I76" s="37">
        <f t="shared" si="51"/>
        <v>93.333333333333329</v>
      </c>
      <c r="J76" s="36">
        <v>28</v>
      </c>
      <c r="K76" s="37">
        <f t="shared" si="52"/>
        <v>93.333333333333329</v>
      </c>
      <c r="L76" s="36">
        <v>26</v>
      </c>
      <c r="M76" s="37">
        <f t="shared" si="53"/>
        <v>86.666666666666671</v>
      </c>
      <c r="N76" s="36">
        <v>29</v>
      </c>
      <c r="O76" s="37">
        <f t="shared" si="54"/>
        <v>96.666666666666671</v>
      </c>
      <c r="P76" s="36">
        <v>30</v>
      </c>
      <c r="Q76" s="37">
        <f t="shared" si="55"/>
        <v>100</v>
      </c>
      <c r="R76" s="36">
        <v>21</v>
      </c>
      <c r="S76" s="37">
        <f t="shared" si="56"/>
        <v>70</v>
      </c>
      <c r="T76" s="38">
        <f t="shared" si="48"/>
        <v>90</v>
      </c>
    </row>
    <row r="77" spans="1:21" s="7" customFormat="1" ht="30" customHeight="1">
      <c r="A77" s="17">
        <v>66</v>
      </c>
      <c r="B77" s="27">
        <v>20210710100094</v>
      </c>
      <c r="C77" s="28" t="s">
        <v>91</v>
      </c>
      <c r="D77" s="36">
        <v>24</v>
      </c>
      <c r="E77" s="37">
        <f t="shared" si="49"/>
        <v>80</v>
      </c>
      <c r="F77" s="36">
        <v>30</v>
      </c>
      <c r="G77" s="37">
        <f t="shared" si="50"/>
        <v>100</v>
      </c>
      <c r="H77" s="36">
        <v>28</v>
      </c>
      <c r="I77" s="37">
        <f t="shared" si="51"/>
        <v>93.333333333333329</v>
      </c>
      <c r="J77" s="36">
        <v>28</v>
      </c>
      <c r="K77" s="37">
        <f t="shared" si="52"/>
        <v>93.333333333333329</v>
      </c>
      <c r="L77" s="36">
        <v>24</v>
      </c>
      <c r="M77" s="37">
        <f t="shared" si="53"/>
        <v>80</v>
      </c>
      <c r="N77" s="36">
        <v>28</v>
      </c>
      <c r="O77" s="37">
        <f t="shared" si="54"/>
        <v>93.333333333333329</v>
      </c>
      <c r="P77" s="36">
        <v>30</v>
      </c>
      <c r="Q77" s="37">
        <f t="shared" si="55"/>
        <v>100</v>
      </c>
      <c r="R77" s="36">
        <v>21</v>
      </c>
      <c r="S77" s="37">
        <f t="shared" si="56"/>
        <v>70</v>
      </c>
      <c r="T77" s="38">
        <f t="shared" si="48"/>
        <v>88.75</v>
      </c>
    </row>
    <row r="78" spans="1:21" s="7" customFormat="1" ht="30" customHeight="1">
      <c r="A78" s="17">
        <v>67</v>
      </c>
      <c r="B78" s="27">
        <v>20210710100101</v>
      </c>
      <c r="C78" s="28" t="s">
        <v>98</v>
      </c>
      <c r="D78" s="36">
        <v>24</v>
      </c>
      <c r="E78" s="37">
        <f t="shared" si="49"/>
        <v>80</v>
      </c>
      <c r="F78" s="36">
        <v>30</v>
      </c>
      <c r="G78" s="37">
        <f t="shared" si="50"/>
        <v>100</v>
      </c>
      <c r="H78" s="36">
        <v>28</v>
      </c>
      <c r="I78" s="37">
        <f t="shared" si="51"/>
        <v>93.333333333333329</v>
      </c>
      <c r="J78" s="36">
        <v>28</v>
      </c>
      <c r="K78" s="37">
        <f t="shared" si="52"/>
        <v>93.333333333333329</v>
      </c>
      <c r="L78" s="36">
        <v>24</v>
      </c>
      <c r="M78" s="37">
        <f t="shared" si="53"/>
        <v>80</v>
      </c>
      <c r="N78" s="36">
        <v>29</v>
      </c>
      <c r="O78" s="37">
        <f t="shared" si="54"/>
        <v>96.666666666666671</v>
      </c>
      <c r="P78" s="36">
        <v>30</v>
      </c>
      <c r="Q78" s="37">
        <f t="shared" si="55"/>
        <v>100</v>
      </c>
      <c r="R78" s="36">
        <v>26</v>
      </c>
      <c r="S78" s="37">
        <f t="shared" si="56"/>
        <v>86.666666666666671</v>
      </c>
      <c r="T78" s="38">
        <f t="shared" si="48"/>
        <v>91.249999999999986</v>
      </c>
    </row>
    <row r="79" spans="1:21" s="7" customFormat="1" ht="30" customHeight="1">
      <c r="A79" s="17">
        <v>68</v>
      </c>
      <c r="B79" s="29">
        <v>20210710100126</v>
      </c>
      <c r="C79" s="30" t="s">
        <v>105</v>
      </c>
      <c r="D79" s="36">
        <v>24</v>
      </c>
      <c r="E79" s="37">
        <f t="shared" si="49"/>
        <v>80</v>
      </c>
      <c r="F79" s="36">
        <v>30</v>
      </c>
      <c r="G79" s="37">
        <f t="shared" si="50"/>
        <v>100</v>
      </c>
      <c r="H79" s="36">
        <v>28</v>
      </c>
      <c r="I79" s="37">
        <f t="shared" si="51"/>
        <v>93.333333333333329</v>
      </c>
      <c r="J79" s="36">
        <v>28</v>
      </c>
      <c r="K79" s="37">
        <f t="shared" si="52"/>
        <v>93.333333333333329</v>
      </c>
      <c r="L79" s="36">
        <v>26</v>
      </c>
      <c r="M79" s="37">
        <f t="shared" si="53"/>
        <v>86.666666666666671</v>
      </c>
      <c r="N79" s="36">
        <v>29</v>
      </c>
      <c r="O79" s="37">
        <f t="shared" si="54"/>
        <v>96.666666666666671</v>
      </c>
      <c r="P79" s="36">
        <v>30</v>
      </c>
      <c r="Q79" s="37">
        <f t="shared" si="55"/>
        <v>100</v>
      </c>
      <c r="R79" s="36">
        <v>24</v>
      </c>
      <c r="S79" s="37">
        <f t="shared" si="56"/>
        <v>80</v>
      </c>
      <c r="T79" s="38">
        <f t="shared" si="48"/>
        <v>91.25</v>
      </c>
    </row>
    <row r="80" spans="1:21" s="7" customFormat="1" ht="30" customHeight="1">
      <c r="A80" s="17">
        <v>69</v>
      </c>
      <c r="B80" s="29">
        <v>20210710100145</v>
      </c>
      <c r="C80" s="31" t="s">
        <v>112</v>
      </c>
      <c r="D80" s="36">
        <v>20</v>
      </c>
      <c r="E80" s="37">
        <f t="shared" si="49"/>
        <v>66.666666666666657</v>
      </c>
      <c r="F80" s="14">
        <v>0</v>
      </c>
      <c r="G80" s="39">
        <f t="shared" si="50"/>
        <v>0</v>
      </c>
      <c r="H80" s="36">
        <v>28</v>
      </c>
      <c r="I80" s="37">
        <f t="shared" si="51"/>
        <v>93.333333333333329</v>
      </c>
      <c r="J80" s="36">
        <v>28</v>
      </c>
      <c r="K80" s="37">
        <f t="shared" si="52"/>
        <v>93.333333333333329</v>
      </c>
      <c r="L80" s="14">
        <v>0</v>
      </c>
      <c r="M80" s="39">
        <f t="shared" si="53"/>
        <v>0</v>
      </c>
      <c r="N80" s="36">
        <v>28</v>
      </c>
      <c r="O80" s="37">
        <f t="shared" si="54"/>
        <v>93.333333333333329</v>
      </c>
      <c r="P80" s="36">
        <v>30</v>
      </c>
      <c r="Q80" s="37">
        <f t="shared" si="55"/>
        <v>100</v>
      </c>
      <c r="R80" s="36">
        <v>21</v>
      </c>
      <c r="S80" s="37">
        <f t="shared" si="56"/>
        <v>70</v>
      </c>
      <c r="T80" s="38">
        <f t="shared" si="48"/>
        <v>64.583333333333329</v>
      </c>
      <c r="U80" s="7" t="s">
        <v>218</v>
      </c>
    </row>
    <row r="81" spans="1:21" s="7" customFormat="1" ht="30" customHeight="1">
      <c r="A81" s="17">
        <v>70</v>
      </c>
      <c r="B81" s="27">
        <v>20210710100148</v>
      </c>
      <c r="C81" s="28" t="s">
        <v>119</v>
      </c>
      <c r="D81" s="36">
        <v>24</v>
      </c>
      <c r="E81" s="37">
        <f t="shared" si="49"/>
        <v>80</v>
      </c>
      <c r="F81" s="36">
        <v>30</v>
      </c>
      <c r="G81" s="37">
        <f t="shared" si="50"/>
        <v>100</v>
      </c>
      <c r="H81" s="36">
        <v>28</v>
      </c>
      <c r="I81" s="37">
        <f t="shared" si="51"/>
        <v>93.333333333333329</v>
      </c>
      <c r="J81" s="36">
        <v>28</v>
      </c>
      <c r="K81" s="37">
        <f t="shared" si="52"/>
        <v>93.333333333333329</v>
      </c>
      <c r="L81" s="36">
        <v>24</v>
      </c>
      <c r="M81" s="37">
        <f t="shared" si="53"/>
        <v>80</v>
      </c>
      <c r="N81" s="36">
        <v>29</v>
      </c>
      <c r="O81" s="37">
        <f t="shared" si="54"/>
        <v>96.666666666666671</v>
      </c>
      <c r="P81" s="36">
        <v>30</v>
      </c>
      <c r="Q81" s="37">
        <f t="shared" si="55"/>
        <v>100</v>
      </c>
      <c r="R81" s="36">
        <v>26</v>
      </c>
      <c r="S81" s="37">
        <f t="shared" si="56"/>
        <v>86.666666666666671</v>
      </c>
      <c r="T81" s="38">
        <f t="shared" si="48"/>
        <v>91.249999999999986</v>
      </c>
    </row>
    <row r="82" spans="1:21" s="91" customFormat="1" ht="30" customHeight="1">
      <c r="A82" s="89"/>
      <c r="B82" s="193" t="s">
        <v>228</v>
      </c>
      <c r="C82" s="193"/>
      <c r="D82" s="194" t="s">
        <v>244</v>
      </c>
      <c r="E82" s="196"/>
      <c r="F82" s="194" t="s">
        <v>251</v>
      </c>
      <c r="G82" s="196"/>
      <c r="H82" s="194" t="s">
        <v>250</v>
      </c>
      <c r="I82" s="195"/>
      <c r="J82" s="195"/>
      <c r="K82" s="196"/>
      <c r="L82" s="194" t="s">
        <v>257</v>
      </c>
      <c r="M82" s="196"/>
      <c r="N82" s="194" t="s">
        <v>249</v>
      </c>
      <c r="O82" s="196"/>
      <c r="P82" s="194" t="s">
        <v>254</v>
      </c>
      <c r="Q82" s="196"/>
      <c r="R82" s="194" t="s">
        <v>246</v>
      </c>
      <c r="S82" s="196"/>
      <c r="T82" s="90"/>
    </row>
    <row r="83" spans="1:21" s="8" customFormat="1" ht="30" customHeight="1">
      <c r="A83" s="17">
        <v>71</v>
      </c>
      <c r="B83" s="25">
        <v>20200710100085</v>
      </c>
      <c r="C83" s="24" t="s">
        <v>22</v>
      </c>
      <c r="D83" s="18">
        <v>24</v>
      </c>
      <c r="E83" s="19">
        <f t="shared" si="49"/>
        <v>80</v>
      </c>
      <c r="F83" s="18">
        <v>25</v>
      </c>
      <c r="G83" s="19">
        <f t="shared" si="50"/>
        <v>83.333333333333343</v>
      </c>
      <c r="H83" s="18">
        <v>18</v>
      </c>
      <c r="I83" s="19">
        <f t="shared" si="51"/>
        <v>60</v>
      </c>
      <c r="J83" s="18">
        <v>24</v>
      </c>
      <c r="K83" s="19">
        <f t="shared" si="52"/>
        <v>80</v>
      </c>
      <c r="L83" s="18">
        <v>28</v>
      </c>
      <c r="M83" s="19">
        <f t="shared" si="53"/>
        <v>93.333333333333329</v>
      </c>
      <c r="N83" s="18">
        <v>29</v>
      </c>
      <c r="O83" s="19">
        <f t="shared" si="54"/>
        <v>96.666666666666671</v>
      </c>
      <c r="P83" s="18">
        <v>27</v>
      </c>
      <c r="Q83" s="19">
        <f t="shared" si="55"/>
        <v>90</v>
      </c>
      <c r="R83" s="18">
        <v>28</v>
      </c>
      <c r="S83" s="19">
        <f t="shared" si="56"/>
        <v>93.333333333333329</v>
      </c>
      <c r="T83" s="20">
        <f>(E83+G83+I83+K83+M83+O83+Q83+S83)/8</f>
        <v>84.583333333333343</v>
      </c>
    </row>
    <row r="84" spans="1:21" s="8" customFormat="1" ht="30" customHeight="1">
      <c r="A84" s="17">
        <v>72</v>
      </c>
      <c r="B84" s="25">
        <v>20210710100013</v>
      </c>
      <c r="C84" s="24" t="s">
        <v>50</v>
      </c>
      <c r="D84" s="18">
        <v>25</v>
      </c>
      <c r="E84" s="19">
        <f t="shared" si="49"/>
        <v>83.333333333333343</v>
      </c>
      <c r="F84" s="18">
        <v>26</v>
      </c>
      <c r="G84" s="19">
        <f t="shared" si="50"/>
        <v>86.666666666666671</v>
      </c>
      <c r="H84" s="18">
        <v>24</v>
      </c>
      <c r="I84" s="19">
        <f t="shared" si="51"/>
        <v>80</v>
      </c>
      <c r="J84" s="18">
        <v>30</v>
      </c>
      <c r="K84" s="19">
        <f t="shared" si="52"/>
        <v>100</v>
      </c>
      <c r="L84" s="18">
        <v>28</v>
      </c>
      <c r="M84" s="19">
        <f t="shared" si="53"/>
        <v>93.333333333333329</v>
      </c>
      <c r="N84" s="18">
        <v>29</v>
      </c>
      <c r="O84" s="19">
        <f t="shared" si="54"/>
        <v>96.666666666666671</v>
      </c>
      <c r="P84" s="18">
        <v>28</v>
      </c>
      <c r="Q84" s="19">
        <f t="shared" si="55"/>
        <v>93.333333333333329</v>
      </c>
      <c r="R84" s="18">
        <v>29</v>
      </c>
      <c r="S84" s="19">
        <f t="shared" si="56"/>
        <v>96.666666666666671</v>
      </c>
      <c r="T84" s="20">
        <f t="shared" ref="T84:T93" si="57">(E84+G84+I84+K84+M84+O84+Q84+S84)/8</f>
        <v>91.25</v>
      </c>
    </row>
    <row r="85" spans="1:21" s="8" customFormat="1" ht="30" customHeight="1">
      <c r="A85" s="17">
        <v>73</v>
      </c>
      <c r="B85" s="25">
        <v>20210710100031</v>
      </c>
      <c r="C85" s="24" t="s">
        <v>57</v>
      </c>
      <c r="D85" s="18">
        <v>25</v>
      </c>
      <c r="E85" s="19">
        <f t="shared" si="49"/>
        <v>83.333333333333343</v>
      </c>
      <c r="F85" s="18">
        <v>25</v>
      </c>
      <c r="G85" s="19">
        <f>F85/30*100</f>
        <v>83.333333333333343</v>
      </c>
      <c r="H85" s="18">
        <v>24</v>
      </c>
      <c r="I85" s="19">
        <f>H85/30*100</f>
        <v>80</v>
      </c>
      <c r="J85" s="18">
        <v>30</v>
      </c>
      <c r="K85" s="19">
        <f>J85/30*100</f>
        <v>100</v>
      </c>
      <c r="L85" s="18">
        <v>28</v>
      </c>
      <c r="M85" s="19">
        <f>L85/30*100</f>
        <v>93.333333333333329</v>
      </c>
      <c r="N85" s="18">
        <v>29</v>
      </c>
      <c r="O85" s="19">
        <f>N85/30*100</f>
        <v>96.666666666666671</v>
      </c>
      <c r="P85" s="18">
        <v>27</v>
      </c>
      <c r="Q85" s="19">
        <f>P85/30*100</f>
        <v>90</v>
      </c>
      <c r="R85" s="18">
        <v>28</v>
      </c>
      <c r="S85" s="19">
        <f>R85/30*100</f>
        <v>93.333333333333329</v>
      </c>
      <c r="T85" s="20">
        <f t="shared" si="57"/>
        <v>90</v>
      </c>
    </row>
    <row r="86" spans="1:21" s="8" customFormat="1" ht="30" customHeight="1">
      <c r="A86" s="17">
        <v>74</v>
      </c>
      <c r="B86" s="25">
        <v>20210710100046</v>
      </c>
      <c r="C86" s="24" t="s">
        <v>64</v>
      </c>
      <c r="D86" s="18">
        <v>24</v>
      </c>
      <c r="E86" s="19">
        <f t="shared" si="49"/>
        <v>80</v>
      </c>
      <c r="F86" s="14">
        <v>0</v>
      </c>
      <c r="G86" s="39">
        <f>F86/30*100</f>
        <v>0</v>
      </c>
      <c r="H86" s="18">
        <v>18</v>
      </c>
      <c r="I86" s="19">
        <f>H86/30*100</f>
        <v>60</v>
      </c>
      <c r="J86" s="14">
        <v>0</v>
      </c>
      <c r="K86" s="39">
        <f>J86/30*100</f>
        <v>0</v>
      </c>
      <c r="L86" s="18">
        <v>28</v>
      </c>
      <c r="M86" s="19">
        <f>L86/30*100</f>
        <v>93.333333333333329</v>
      </c>
      <c r="N86" s="18">
        <v>29</v>
      </c>
      <c r="O86" s="19">
        <f>N86/30*100</f>
        <v>96.666666666666671</v>
      </c>
      <c r="P86" s="14">
        <v>0</v>
      </c>
      <c r="Q86" s="39">
        <f>P86/30*100</f>
        <v>0</v>
      </c>
      <c r="R86" s="18">
        <v>28</v>
      </c>
      <c r="S86" s="19">
        <f>R86/30*100</f>
        <v>93.333333333333329</v>
      </c>
      <c r="T86" s="20">
        <f>(E86+I86+M86+O86+Q86+S86)/6</f>
        <v>70.555555555555557</v>
      </c>
      <c r="U86" s="8" t="s">
        <v>215</v>
      </c>
    </row>
    <row r="87" spans="1:21" s="8" customFormat="1" ht="30" customHeight="1">
      <c r="A87" s="17">
        <v>75</v>
      </c>
      <c r="B87" s="25">
        <v>20210710100052</v>
      </c>
      <c r="C87" s="24" t="s">
        <v>71</v>
      </c>
      <c r="D87" s="18">
        <v>24</v>
      </c>
      <c r="E87" s="19">
        <f t="shared" si="49"/>
        <v>80</v>
      </c>
      <c r="F87" s="18">
        <v>24</v>
      </c>
      <c r="G87" s="19">
        <f>F87/30*100</f>
        <v>80</v>
      </c>
      <c r="H87" s="18">
        <v>24</v>
      </c>
      <c r="I87" s="19">
        <f>H87/30*100</f>
        <v>80</v>
      </c>
      <c r="J87" s="18">
        <v>30</v>
      </c>
      <c r="K87" s="19">
        <f>J87/30*100</f>
        <v>100</v>
      </c>
      <c r="L87" s="18">
        <v>28</v>
      </c>
      <c r="M87" s="19">
        <f>L87/30*100</f>
        <v>93.333333333333329</v>
      </c>
      <c r="N87" s="18">
        <v>29</v>
      </c>
      <c r="O87" s="19">
        <f>N87/30*100</f>
        <v>96.666666666666671</v>
      </c>
      <c r="P87" s="18">
        <v>27</v>
      </c>
      <c r="Q87" s="19">
        <f>P87/30*100</f>
        <v>90</v>
      </c>
      <c r="R87" s="18">
        <v>28</v>
      </c>
      <c r="S87" s="19">
        <f>R87/30*100</f>
        <v>93.333333333333329</v>
      </c>
      <c r="T87" s="20">
        <f t="shared" si="57"/>
        <v>89.166666666666671</v>
      </c>
    </row>
    <row r="88" spans="1:21" s="8" customFormat="1" ht="30" customHeight="1">
      <c r="A88" s="17">
        <v>76</v>
      </c>
      <c r="B88" s="25">
        <v>20210710100066</v>
      </c>
      <c r="C88" s="24" t="s">
        <v>78</v>
      </c>
      <c r="D88" s="18">
        <v>24</v>
      </c>
      <c r="E88" s="19">
        <f t="shared" si="49"/>
        <v>80</v>
      </c>
      <c r="F88" s="14">
        <v>0</v>
      </c>
      <c r="G88" s="39">
        <f t="shared" ref="G88:G97" si="58">F88/30*100</f>
        <v>0</v>
      </c>
      <c r="H88" s="18">
        <v>24</v>
      </c>
      <c r="I88" s="19">
        <f t="shared" ref="I88:I97" si="59">H88/30*100</f>
        <v>80</v>
      </c>
      <c r="J88" s="18">
        <v>30</v>
      </c>
      <c r="K88" s="19">
        <f t="shared" ref="K88:K97" si="60">J88/30*100</f>
        <v>100</v>
      </c>
      <c r="L88" s="18">
        <v>27</v>
      </c>
      <c r="M88" s="19">
        <f t="shared" ref="M88:M97" si="61">L88/30*100</f>
        <v>90</v>
      </c>
      <c r="N88" s="18">
        <v>29</v>
      </c>
      <c r="O88" s="19">
        <f t="shared" ref="O88:O97" si="62">N88/30*100</f>
        <v>96.666666666666671</v>
      </c>
      <c r="P88" s="18">
        <v>27</v>
      </c>
      <c r="Q88" s="19">
        <f t="shared" ref="Q88:Q97" si="63">P88/30*100</f>
        <v>90</v>
      </c>
      <c r="R88" s="18">
        <v>28</v>
      </c>
      <c r="S88" s="19">
        <f t="shared" ref="S88:S97" si="64">R88/30*100</f>
        <v>93.333333333333329</v>
      </c>
      <c r="T88" s="20">
        <f t="shared" si="57"/>
        <v>78.750000000000014</v>
      </c>
    </row>
    <row r="89" spans="1:21" s="8" customFormat="1" ht="30" customHeight="1">
      <c r="A89" s="17">
        <v>77</v>
      </c>
      <c r="B89" s="25">
        <v>20210710100082</v>
      </c>
      <c r="C89" s="24" t="s">
        <v>85</v>
      </c>
      <c r="D89" s="18">
        <v>24</v>
      </c>
      <c r="E89" s="19">
        <f t="shared" si="49"/>
        <v>80</v>
      </c>
      <c r="F89" s="18">
        <v>24</v>
      </c>
      <c r="G89" s="19">
        <f t="shared" si="58"/>
        <v>80</v>
      </c>
      <c r="H89" s="18">
        <v>18</v>
      </c>
      <c r="I89" s="19">
        <f t="shared" si="59"/>
        <v>60</v>
      </c>
      <c r="J89" s="18">
        <v>24</v>
      </c>
      <c r="K89" s="19">
        <f t="shared" si="60"/>
        <v>80</v>
      </c>
      <c r="L89" s="18">
        <v>26</v>
      </c>
      <c r="M89" s="19">
        <f t="shared" si="61"/>
        <v>86.666666666666671</v>
      </c>
      <c r="N89" s="18">
        <v>29</v>
      </c>
      <c r="O89" s="19">
        <f t="shared" si="62"/>
        <v>96.666666666666671</v>
      </c>
      <c r="P89" s="18">
        <v>27</v>
      </c>
      <c r="Q89" s="19">
        <f t="shared" si="63"/>
        <v>90</v>
      </c>
      <c r="R89" s="18">
        <v>28</v>
      </c>
      <c r="S89" s="19">
        <f t="shared" si="64"/>
        <v>93.333333333333329</v>
      </c>
      <c r="T89" s="20">
        <f t="shared" si="57"/>
        <v>83.333333333333343</v>
      </c>
    </row>
    <row r="90" spans="1:21" s="8" customFormat="1" ht="30" customHeight="1">
      <c r="A90" s="17">
        <v>78</v>
      </c>
      <c r="B90" s="25">
        <v>20210710100095</v>
      </c>
      <c r="C90" s="24" t="s">
        <v>92</v>
      </c>
      <c r="D90" s="18">
        <v>24</v>
      </c>
      <c r="E90" s="19">
        <f t="shared" si="49"/>
        <v>80</v>
      </c>
      <c r="F90" s="18">
        <v>24</v>
      </c>
      <c r="G90" s="19">
        <f t="shared" si="58"/>
        <v>80</v>
      </c>
      <c r="H90" s="18">
        <v>24</v>
      </c>
      <c r="I90" s="19">
        <f t="shared" si="59"/>
        <v>80</v>
      </c>
      <c r="J90" s="18">
        <v>30</v>
      </c>
      <c r="K90" s="19">
        <f t="shared" si="60"/>
        <v>100</v>
      </c>
      <c r="L90" s="18">
        <v>28</v>
      </c>
      <c r="M90" s="19">
        <f t="shared" si="61"/>
        <v>93.333333333333329</v>
      </c>
      <c r="N90" s="18">
        <v>29</v>
      </c>
      <c r="O90" s="19">
        <f t="shared" si="62"/>
        <v>96.666666666666671</v>
      </c>
      <c r="P90" s="18">
        <v>28</v>
      </c>
      <c r="Q90" s="19">
        <f t="shared" si="63"/>
        <v>93.333333333333329</v>
      </c>
      <c r="R90" s="18">
        <v>29</v>
      </c>
      <c r="S90" s="19">
        <f t="shared" si="64"/>
        <v>96.666666666666671</v>
      </c>
      <c r="T90" s="20">
        <f t="shared" si="57"/>
        <v>90</v>
      </c>
    </row>
    <row r="91" spans="1:21" s="8" customFormat="1" ht="30" customHeight="1">
      <c r="A91" s="17">
        <v>79</v>
      </c>
      <c r="B91" s="25">
        <v>20210710100102</v>
      </c>
      <c r="C91" s="24" t="s">
        <v>99</v>
      </c>
      <c r="D91" s="18">
        <v>25</v>
      </c>
      <c r="E91" s="19">
        <f t="shared" si="49"/>
        <v>83.333333333333343</v>
      </c>
      <c r="F91" s="18">
        <v>26</v>
      </c>
      <c r="G91" s="19">
        <f t="shared" si="58"/>
        <v>86.666666666666671</v>
      </c>
      <c r="H91" s="18">
        <v>24</v>
      </c>
      <c r="I91" s="19">
        <f t="shared" si="59"/>
        <v>80</v>
      </c>
      <c r="J91" s="18">
        <v>30</v>
      </c>
      <c r="K91" s="19">
        <f t="shared" si="60"/>
        <v>100</v>
      </c>
      <c r="L91" s="18">
        <v>26</v>
      </c>
      <c r="M91" s="19">
        <f t="shared" si="61"/>
        <v>86.666666666666671</v>
      </c>
      <c r="N91" s="18">
        <v>29</v>
      </c>
      <c r="O91" s="19">
        <f t="shared" si="62"/>
        <v>96.666666666666671</v>
      </c>
      <c r="P91" s="18">
        <v>28</v>
      </c>
      <c r="Q91" s="19">
        <f t="shared" si="63"/>
        <v>93.333333333333329</v>
      </c>
      <c r="R91" s="18">
        <v>29</v>
      </c>
      <c r="S91" s="19">
        <f t="shared" si="64"/>
        <v>96.666666666666671</v>
      </c>
      <c r="T91" s="20">
        <f t="shared" si="57"/>
        <v>90.416666666666671</v>
      </c>
    </row>
    <row r="92" spans="1:21" s="8" customFormat="1" ht="30" customHeight="1">
      <c r="A92" s="17">
        <v>80</v>
      </c>
      <c r="B92" s="25">
        <v>20210710100127</v>
      </c>
      <c r="C92" s="24" t="s">
        <v>106</v>
      </c>
      <c r="D92" s="18">
        <v>25</v>
      </c>
      <c r="E92" s="19">
        <f t="shared" si="49"/>
        <v>83.333333333333343</v>
      </c>
      <c r="F92" s="18">
        <v>24</v>
      </c>
      <c r="G92" s="19">
        <f t="shared" si="58"/>
        <v>80</v>
      </c>
      <c r="H92" s="18">
        <v>24</v>
      </c>
      <c r="I92" s="19">
        <f t="shared" si="59"/>
        <v>80</v>
      </c>
      <c r="J92" s="18">
        <v>30</v>
      </c>
      <c r="K92" s="19">
        <f t="shared" si="60"/>
        <v>100</v>
      </c>
      <c r="L92" s="18">
        <v>28</v>
      </c>
      <c r="M92" s="19">
        <f t="shared" si="61"/>
        <v>93.333333333333329</v>
      </c>
      <c r="N92" s="18">
        <v>29</v>
      </c>
      <c r="O92" s="19">
        <f t="shared" si="62"/>
        <v>96.666666666666671</v>
      </c>
      <c r="P92" s="18">
        <v>27</v>
      </c>
      <c r="Q92" s="19">
        <f t="shared" si="63"/>
        <v>90</v>
      </c>
      <c r="R92" s="18">
        <v>28</v>
      </c>
      <c r="S92" s="19">
        <f t="shared" si="64"/>
        <v>93.333333333333329</v>
      </c>
      <c r="T92" s="20">
        <f t="shared" si="57"/>
        <v>89.583333333333343</v>
      </c>
    </row>
    <row r="93" spans="1:21" s="8" customFormat="1" ht="30" customHeight="1">
      <c r="A93" s="17">
        <v>81</v>
      </c>
      <c r="B93" s="25">
        <v>20210710100149</v>
      </c>
      <c r="C93" s="24" t="s">
        <v>113</v>
      </c>
      <c r="D93" s="18">
        <v>24</v>
      </c>
      <c r="E93" s="19">
        <f t="shared" si="49"/>
        <v>80</v>
      </c>
      <c r="F93" s="18">
        <v>26</v>
      </c>
      <c r="G93" s="19">
        <f t="shared" si="58"/>
        <v>86.666666666666671</v>
      </c>
      <c r="H93" s="18">
        <v>24</v>
      </c>
      <c r="I93" s="19">
        <f t="shared" si="59"/>
        <v>80</v>
      </c>
      <c r="J93" s="18">
        <v>30</v>
      </c>
      <c r="K93" s="19">
        <f t="shared" si="60"/>
        <v>100</v>
      </c>
      <c r="L93" s="18">
        <v>28</v>
      </c>
      <c r="M93" s="19">
        <f t="shared" si="61"/>
        <v>93.333333333333329</v>
      </c>
      <c r="N93" s="18">
        <v>29</v>
      </c>
      <c r="O93" s="19">
        <f t="shared" si="62"/>
        <v>96.666666666666671</v>
      </c>
      <c r="P93" s="18">
        <v>28</v>
      </c>
      <c r="Q93" s="19">
        <f t="shared" si="63"/>
        <v>93.333333333333329</v>
      </c>
      <c r="R93" s="18">
        <v>29</v>
      </c>
      <c r="S93" s="19">
        <f t="shared" si="64"/>
        <v>96.666666666666671</v>
      </c>
      <c r="T93" s="20">
        <f t="shared" si="57"/>
        <v>90.833333333333329</v>
      </c>
    </row>
    <row r="94" spans="1:21" s="91" customFormat="1" ht="30" customHeight="1">
      <c r="A94" s="89"/>
      <c r="B94" s="193" t="s">
        <v>229</v>
      </c>
      <c r="C94" s="193"/>
      <c r="D94" s="194" t="s">
        <v>252</v>
      </c>
      <c r="E94" s="195"/>
      <c r="F94" s="195"/>
      <c r="G94" s="196"/>
      <c r="H94" s="194" t="s">
        <v>251</v>
      </c>
      <c r="I94" s="195"/>
      <c r="J94" s="195"/>
      <c r="K94" s="196"/>
      <c r="L94" s="194" t="s">
        <v>250</v>
      </c>
      <c r="M94" s="195"/>
      <c r="N94" s="195"/>
      <c r="O94" s="196"/>
      <c r="P94" s="194" t="s">
        <v>249</v>
      </c>
      <c r="Q94" s="195"/>
      <c r="R94" s="195"/>
      <c r="S94" s="196"/>
      <c r="T94" s="90"/>
    </row>
    <row r="95" spans="1:21" s="8" customFormat="1" ht="30" customHeight="1">
      <c r="A95" s="17">
        <v>82</v>
      </c>
      <c r="B95" s="27">
        <v>20210710100023</v>
      </c>
      <c r="C95" s="28" t="s">
        <v>122</v>
      </c>
      <c r="D95" s="36">
        <v>25</v>
      </c>
      <c r="E95" s="37">
        <f t="shared" si="49"/>
        <v>83.333333333333343</v>
      </c>
      <c r="F95" s="36">
        <v>26</v>
      </c>
      <c r="G95" s="37">
        <f t="shared" si="58"/>
        <v>86.666666666666671</v>
      </c>
      <c r="H95" s="36">
        <v>26</v>
      </c>
      <c r="I95" s="37">
        <f t="shared" si="59"/>
        <v>86.666666666666671</v>
      </c>
      <c r="J95" s="36">
        <v>26</v>
      </c>
      <c r="K95" s="37">
        <f t="shared" si="60"/>
        <v>86.666666666666671</v>
      </c>
      <c r="L95" s="36">
        <v>18</v>
      </c>
      <c r="M95" s="37">
        <f t="shared" si="61"/>
        <v>60</v>
      </c>
      <c r="N95" s="14">
        <v>0</v>
      </c>
      <c r="O95" s="39">
        <f t="shared" si="62"/>
        <v>0</v>
      </c>
      <c r="P95" s="36">
        <v>28</v>
      </c>
      <c r="Q95" s="37">
        <f t="shared" si="63"/>
        <v>93.333333333333329</v>
      </c>
      <c r="R95" s="36">
        <v>29</v>
      </c>
      <c r="S95" s="37">
        <f t="shared" si="64"/>
        <v>96.666666666666671</v>
      </c>
      <c r="T95" s="38">
        <f>(E95+G95+I95+K95+M95+Q95+S95)/7</f>
        <v>84.761904761904773</v>
      </c>
      <c r="U95" s="8" t="s">
        <v>208</v>
      </c>
    </row>
    <row r="96" spans="1:21" ht="30" customHeight="1">
      <c r="A96" s="17">
        <v>83</v>
      </c>
      <c r="B96" s="27">
        <v>20210710100005</v>
      </c>
      <c r="C96" s="28" t="s">
        <v>127</v>
      </c>
      <c r="D96" s="36">
        <v>25</v>
      </c>
      <c r="E96" s="37">
        <f t="shared" si="49"/>
        <v>83.333333333333343</v>
      </c>
      <c r="F96" s="36">
        <v>26</v>
      </c>
      <c r="G96" s="37">
        <f t="shared" si="58"/>
        <v>86.666666666666671</v>
      </c>
      <c r="H96" s="36">
        <v>26</v>
      </c>
      <c r="I96" s="37">
        <f t="shared" si="59"/>
        <v>86.666666666666671</v>
      </c>
      <c r="J96" s="36">
        <v>26</v>
      </c>
      <c r="K96" s="37">
        <f t="shared" si="60"/>
        <v>86.666666666666671</v>
      </c>
      <c r="L96" s="36">
        <v>24</v>
      </c>
      <c r="M96" s="37">
        <f t="shared" si="61"/>
        <v>80</v>
      </c>
      <c r="N96" s="36">
        <v>30</v>
      </c>
      <c r="O96" s="37">
        <f t="shared" si="62"/>
        <v>100</v>
      </c>
      <c r="P96" s="36">
        <v>28</v>
      </c>
      <c r="Q96" s="37">
        <f t="shared" si="63"/>
        <v>93.333333333333329</v>
      </c>
      <c r="R96" s="36">
        <v>29</v>
      </c>
      <c r="S96" s="37">
        <f t="shared" si="64"/>
        <v>96.666666666666671</v>
      </c>
      <c r="T96" s="38">
        <f>(E96+G96+I96+K96+M96+O96+Q96+S96)/8</f>
        <v>89.166666666666671</v>
      </c>
    </row>
    <row r="97" spans="1:21" ht="30" customHeight="1">
      <c r="A97" s="17">
        <v>84</v>
      </c>
      <c r="B97" s="27">
        <v>20210710100038</v>
      </c>
      <c r="C97" s="28" t="s">
        <v>134</v>
      </c>
      <c r="D97" s="36">
        <v>25</v>
      </c>
      <c r="E97" s="37">
        <f t="shared" si="49"/>
        <v>83.333333333333343</v>
      </c>
      <c r="F97" s="36">
        <v>26</v>
      </c>
      <c r="G97" s="37">
        <f t="shared" si="58"/>
        <v>86.666666666666671</v>
      </c>
      <c r="H97" s="36">
        <v>26</v>
      </c>
      <c r="I97" s="37">
        <f t="shared" si="59"/>
        <v>86.666666666666671</v>
      </c>
      <c r="J97" s="36">
        <v>28</v>
      </c>
      <c r="K97" s="37">
        <f t="shared" si="60"/>
        <v>93.333333333333329</v>
      </c>
      <c r="L97" s="36">
        <v>24</v>
      </c>
      <c r="M97" s="37">
        <f t="shared" si="61"/>
        <v>80</v>
      </c>
      <c r="N97" s="36">
        <v>30</v>
      </c>
      <c r="O97" s="37">
        <f t="shared" si="62"/>
        <v>100</v>
      </c>
      <c r="P97" s="36">
        <v>28</v>
      </c>
      <c r="Q97" s="37">
        <f t="shared" si="63"/>
        <v>93.333333333333329</v>
      </c>
      <c r="R97" s="36">
        <v>29</v>
      </c>
      <c r="S97" s="37">
        <f t="shared" si="64"/>
        <v>96.666666666666671</v>
      </c>
      <c r="T97" s="38">
        <f t="shared" ref="T97:T108" si="65">(E97+G97+I97+K97+M97+O97+Q97+S97)/8</f>
        <v>90</v>
      </c>
    </row>
    <row r="98" spans="1:21" ht="30" customHeight="1">
      <c r="A98" s="17">
        <v>85</v>
      </c>
      <c r="B98" s="27">
        <v>20210710100053</v>
      </c>
      <c r="C98" s="28" t="s">
        <v>141</v>
      </c>
      <c r="D98" s="36">
        <v>25</v>
      </c>
      <c r="E98" s="37">
        <f t="shared" si="49"/>
        <v>83.333333333333343</v>
      </c>
      <c r="F98" s="36">
        <v>26</v>
      </c>
      <c r="G98" s="37">
        <f>F98/30*100</f>
        <v>86.666666666666671</v>
      </c>
      <c r="H98" s="36">
        <v>26</v>
      </c>
      <c r="I98" s="37">
        <f>H98/30*100</f>
        <v>86.666666666666671</v>
      </c>
      <c r="J98" s="36">
        <v>26</v>
      </c>
      <c r="K98" s="37">
        <f>J98/30*100</f>
        <v>86.666666666666671</v>
      </c>
      <c r="L98" s="36">
        <v>18</v>
      </c>
      <c r="M98" s="37">
        <f>L98/30*100</f>
        <v>60</v>
      </c>
      <c r="N98" s="14">
        <v>0</v>
      </c>
      <c r="O98" s="39">
        <f>N98/30*100</f>
        <v>0</v>
      </c>
      <c r="P98" s="36">
        <v>28</v>
      </c>
      <c r="Q98" s="37">
        <f>P98/30*100</f>
        <v>93.333333333333329</v>
      </c>
      <c r="R98" s="36">
        <v>29</v>
      </c>
      <c r="S98" s="37">
        <f>R98/30*100</f>
        <v>96.666666666666671</v>
      </c>
      <c r="T98" s="38">
        <f>(E98+G98+I98+K98+M98+Q98+S98)/7</f>
        <v>84.761904761904773</v>
      </c>
      <c r="U98" s="1" t="s">
        <v>212</v>
      </c>
    </row>
    <row r="99" spans="1:21" ht="30" customHeight="1">
      <c r="A99" s="17">
        <v>86</v>
      </c>
      <c r="B99" s="27">
        <v>20210710100058</v>
      </c>
      <c r="C99" s="28" t="s">
        <v>148</v>
      </c>
      <c r="D99" s="36">
        <v>25</v>
      </c>
      <c r="E99" s="37">
        <f t="shared" si="49"/>
        <v>83.333333333333343</v>
      </c>
      <c r="F99" s="36">
        <v>26</v>
      </c>
      <c r="G99" s="37">
        <f>F99/30*100</f>
        <v>86.666666666666671</v>
      </c>
      <c r="H99" s="36">
        <v>19</v>
      </c>
      <c r="I99" s="37">
        <f>H99/30*100</f>
        <v>63.333333333333329</v>
      </c>
      <c r="J99" s="36">
        <v>26</v>
      </c>
      <c r="K99" s="37">
        <f>J99/30*100</f>
        <v>86.666666666666671</v>
      </c>
      <c r="L99" s="14">
        <v>0</v>
      </c>
      <c r="M99" s="39">
        <f>L99/30*100</f>
        <v>0</v>
      </c>
      <c r="N99" s="14">
        <v>0</v>
      </c>
      <c r="O99" s="39">
        <f>N99/30*100</f>
        <v>0</v>
      </c>
      <c r="P99" s="36">
        <v>28</v>
      </c>
      <c r="Q99" s="37">
        <f>P99/30*100</f>
        <v>93.333333333333329</v>
      </c>
      <c r="R99" s="36">
        <v>29</v>
      </c>
      <c r="S99" s="37">
        <f>R99/30*100</f>
        <v>96.666666666666671</v>
      </c>
      <c r="T99" s="38">
        <f t="shared" si="65"/>
        <v>63.75</v>
      </c>
      <c r="U99" s="1" t="s">
        <v>219</v>
      </c>
    </row>
    <row r="100" spans="1:21" ht="30" customHeight="1">
      <c r="A100" s="17">
        <v>87</v>
      </c>
      <c r="B100" s="27">
        <v>20210710100067</v>
      </c>
      <c r="C100" s="28" t="s">
        <v>155</v>
      </c>
      <c r="D100" s="36">
        <v>25</v>
      </c>
      <c r="E100" s="37">
        <f t="shared" si="49"/>
        <v>83.333333333333343</v>
      </c>
      <c r="F100" s="36">
        <v>26</v>
      </c>
      <c r="G100" s="37">
        <f>F100/30*100</f>
        <v>86.666666666666671</v>
      </c>
      <c r="H100" s="36">
        <v>26</v>
      </c>
      <c r="I100" s="37">
        <f>H100/30*100</f>
        <v>86.666666666666671</v>
      </c>
      <c r="J100" s="36">
        <v>28</v>
      </c>
      <c r="K100" s="37">
        <f>J100/30*100</f>
        <v>93.333333333333329</v>
      </c>
      <c r="L100" s="36">
        <v>24</v>
      </c>
      <c r="M100" s="37">
        <f>L100/30*100</f>
        <v>80</v>
      </c>
      <c r="N100" s="36">
        <v>30</v>
      </c>
      <c r="O100" s="37">
        <f>N100/30*100</f>
        <v>100</v>
      </c>
      <c r="P100" s="36">
        <v>28</v>
      </c>
      <c r="Q100" s="37">
        <f>P100/30*100</f>
        <v>93.333333333333329</v>
      </c>
      <c r="R100" s="36">
        <v>29</v>
      </c>
      <c r="S100" s="37">
        <f>R100/30*100</f>
        <v>96.666666666666671</v>
      </c>
      <c r="T100" s="38">
        <f t="shared" si="65"/>
        <v>90</v>
      </c>
    </row>
    <row r="101" spans="1:21" ht="30" customHeight="1">
      <c r="A101" s="17">
        <v>88</v>
      </c>
      <c r="B101" s="27">
        <v>20210710100083</v>
      </c>
      <c r="C101" s="28" t="s">
        <v>162</v>
      </c>
      <c r="D101" s="36">
        <v>25</v>
      </c>
      <c r="E101" s="37">
        <f t="shared" si="49"/>
        <v>83.333333333333343</v>
      </c>
      <c r="F101" s="36">
        <v>26</v>
      </c>
      <c r="G101" s="37">
        <f t="shared" ref="G101:G110" si="66">F101/30*100</f>
        <v>86.666666666666671</v>
      </c>
      <c r="H101" s="36">
        <v>26</v>
      </c>
      <c r="I101" s="37">
        <f t="shared" ref="I101:I110" si="67">H101/30*100</f>
        <v>86.666666666666671</v>
      </c>
      <c r="J101" s="36">
        <v>26</v>
      </c>
      <c r="K101" s="37">
        <f t="shared" ref="K101:K110" si="68">J101/30*100</f>
        <v>86.666666666666671</v>
      </c>
      <c r="L101" s="36">
        <v>24</v>
      </c>
      <c r="M101" s="37">
        <f t="shared" ref="M101:M110" si="69">L101/30*100</f>
        <v>80</v>
      </c>
      <c r="N101" s="36">
        <v>30</v>
      </c>
      <c r="O101" s="37">
        <f t="shared" ref="O101:O110" si="70">N101/30*100</f>
        <v>100</v>
      </c>
      <c r="P101" s="36">
        <v>28</v>
      </c>
      <c r="Q101" s="37">
        <f t="shared" ref="Q101:Q110" si="71">P101/30*100</f>
        <v>93.333333333333329</v>
      </c>
      <c r="R101" s="36">
        <v>29</v>
      </c>
      <c r="S101" s="37">
        <f t="shared" ref="S101:S110" si="72">R101/30*100</f>
        <v>96.666666666666671</v>
      </c>
      <c r="T101" s="38">
        <f t="shared" si="65"/>
        <v>89.166666666666671</v>
      </c>
    </row>
    <row r="102" spans="1:21" ht="30" customHeight="1">
      <c r="A102" s="17">
        <v>89</v>
      </c>
      <c r="B102" s="27">
        <v>20210710100103</v>
      </c>
      <c r="C102" s="28" t="s">
        <v>169</v>
      </c>
      <c r="D102" s="36">
        <v>25</v>
      </c>
      <c r="E102" s="37">
        <f t="shared" si="49"/>
        <v>83.333333333333343</v>
      </c>
      <c r="F102" s="36">
        <v>26</v>
      </c>
      <c r="G102" s="37">
        <f t="shared" si="66"/>
        <v>86.666666666666671</v>
      </c>
      <c r="H102" s="36">
        <v>26</v>
      </c>
      <c r="I102" s="37">
        <f t="shared" si="67"/>
        <v>86.666666666666671</v>
      </c>
      <c r="J102" s="36">
        <v>26</v>
      </c>
      <c r="K102" s="37">
        <f t="shared" si="68"/>
        <v>86.666666666666671</v>
      </c>
      <c r="L102" s="36">
        <v>24</v>
      </c>
      <c r="M102" s="37">
        <f t="shared" si="69"/>
        <v>80</v>
      </c>
      <c r="N102" s="36">
        <v>30</v>
      </c>
      <c r="O102" s="37">
        <f t="shared" si="70"/>
        <v>100</v>
      </c>
      <c r="P102" s="36">
        <v>28</v>
      </c>
      <c r="Q102" s="37">
        <f t="shared" si="71"/>
        <v>93.333333333333329</v>
      </c>
      <c r="R102" s="36">
        <v>29</v>
      </c>
      <c r="S102" s="37">
        <f t="shared" si="72"/>
        <v>96.666666666666671</v>
      </c>
      <c r="T102" s="38">
        <f t="shared" si="65"/>
        <v>89.166666666666671</v>
      </c>
    </row>
    <row r="103" spans="1:21" ht="30" customHeight="1">
      <c r="A103" s="17">
        <v>90</v>
      </c>
      <c r="B103" s="27">
        <v>20210710100108</v>
      </c>
      <c r="C103" s="28" t="s">
        <v>176</v>
      </c>
      <c r="D103" s="36">
        <v>25</v>
      </c>
      <c r="E103" s="37">
        <f t="shared" si="49"/>
        <v>83.333333333333343</v>
      </c>
      <c r="F103" s="36">
        <v>26</v>
      </c>
      <c r="G103" s="37">
        <f t="shared" si="66"/>
        <v>86.666666666666671</v>
      </c>
      <c r="H103" s="36">
        <v>29</v>
      </c>
      <c r="I103" s="37">
        <f t="shared" si="67"/>
        <v>96.666666666666671</v>
      </c>
      <c r="J103" s="36">
        <v>28</v>
      </c>
      <c r="K103" s="37">
        <f t="shared" si="68"/>
        <v>93.333333333333329</v>
      </c>
      <c r="L103" s="36">
        <v>24</v>
      </c>
      <c r="M103" s="37">
        <f t="shared" si="69"/>
        <v>80</v>
      </c>
      <c r="N103" s="36">
        <v>30</v>
      </c>
      <c r="O103" s="37">
        <f t="shared" si="70"/>
        <v>100</v>
      </c>
      <c r="P103" s="36">
        <v>28</v>
      </c>
      <c r="Q103" s="37">
        <f t="shared" si="71"/>
        <v>93.333333333333329</v>
      </c>
      <c r="R103" s="36">
        <v>29</v>
      </c>
      <c r="S103" s="37">
        <f t="shared" si="72"/>
        <v>96.666666666666671</v>
      </c>
      <c r="T103" s="38">
        <f t="shared" si="65"/>
        <v>91.25</v>
      </c>
    </row>
    <row r="104" spans="1:21" ht="30" customHeight="1">
      <c r="A104" s="17">
        <v>91</v>
      </c>
      <c r="B104" s="27">
        <v>20210710100128</v>
      </c>
      <c r="C104" s="28" t="s">
        <v>183</v>
      </c>
      <c r="D104" s="36">
        <v>25</v>
      </c>
      <c r="E104" s="37">
        <f t="shared" si="49"/>
        <v>83.333333333333343</v>
      </c>
      <c r="F104" s="36">
        <v>26</v>
      </c>
      <c r="G104" s="37">
        <f t="shared" si="66"/>
        <v>86.666666666666671</v>
      </c>
      <c r="H104" s="36">
        <v>26</v>
      </c>
      <c r="I104" s="37">
        <f t="shared" si="67"/>
        <v>86.666666666666671</v>
      </c>
      <c r="J104" s="36">
        <v>26</v>
      </c>
      <c r="K104" s="37">
        <f t="shared" si="68"/>
        <v>86.666666666666671</v>
      </c>
      <c r="L104" s="36">
        <v>24</v>
      </c>
      <c r="M104" s="37">
        <f t="shared" si="69"/>
        <v>80</v>
      </c>
      <c r="N104" s="36">
        <v>30</v>
      </c>
      <c r="O104" s="37">
        <f t="shared" si="70"/>
        <v>100</v>
      </c>
      <c r="P104" s="36">
        <v>28</v>
      </c>
      <c r="Q104" s="37">
        <f t="shared" si="71"/>
        <v>93.333333333333329</v>
      </c>
      <c r="R104" s="36">
        <v>29</v>
      </c>
      <c r="S104" s="37">
        <f t="shared" si="72"/>
        <v>96.666666666666671</v>
      </c>
      <c r="T104" s="38">
        <f t="shared" si="65"/>
        <v>89.166666666666671</v>
      </c>
    </row>
    <row r="105" spans="1:21" ht="30" customHeight="1">
      <c r="A105" s="17">
        <v>92</v>
      </c>
      <c r="B105" s="27">
        <v>20210710100151</v>
      </c>
      <c r="C105" s="28" t="s">
        <v>190</v>
      </c>
      <c r="D105" s="36">
        <v>25</v>
      </c>
      <c r="E105" s="37">
        <f t="shared" si="49"/>
        <v>83.333333333333343</v>
      </c>
      <c r="F105" s="36">
        <v>26</v>
      </c>
      <c r="G105" s="37">
        <f t="shared" si="66"/>
        <v>86.666666666666671</v>
      </c>
      <c r="H105" s="36">
        <v>26</v>
      </c>
      <c r="I105" s="37">
        <f t="shared" si="67"/>
        <v>86.666666666666671</v>
      </c>
      <c r="J105" s="36">
        <v>26</v>
      </c>
      <c r="K105" s="37">
        <f t="shared" si="68"/>
        <v>86.666666666666671</v>
      </c>
      <c r="L105" s="36">
        <v>24</v>
      </c>
      <c r="M105" s="37">
        <f t="shared" si="69"/>
        <v>80</v>
      </c>
      <c r="N105" s="36">
        <v>30</v>
      </c>
      <c r="O105" s="37">
        <f t="shared" si="70"/>
        <v>100</v>
      </c>
      <c r="P105" s="36">
        <v>28</v>
      </c>
      <c r="Q105" s="37">
        <f t="shared" si="71"/>
        <v>93.333333333333329</v>
      </c>
      <c r="R105" s="36">
        <v>29</v>
      </c>
      <c r="S105" s="37">
        <f t="shared" si="72"/>
        <v>96.666666666666671</v>
      </c>
      <c r="T105" s="38">
        <f t="shared" si="65"/>
        <v>89.166666666666671</v>
      </c>
    </row>
    <row r="106" spans="1:21" s="91" customFormat="1" ht="30" customHeight="1">
      <c r="A106" s="89"/>
      <c r="B106" s="193" t="s">
        <v>230</v>
      </c>
      <c r="C106" s="193"/>
      <c r="D106" s="194" t="s">
        <v>247</v>
      </c>
      <c r="E106" s="196"/>
      <c r="F106" s="194" t="s">
        <v>253</v>
      </c>
      <c r="G106" s="196"/>
      <c r="H106" s="194" t="s">
        <v>244</v>
      </c>
      <c r="I106" s="196"/>
      <c r="J106" s="194" t="s">
        <v>252</v>
      </c>
      <c r="K106" s="196"/>
      <c r="L106" s="194" t="s">
        <v>251</v>
      </c>
      <c r="M106" s="195"/>
      <c r="N106" s="195"/>
      <c r="O106" s="196"/>
      <c r="P106" s="194" t="s">
        <v>250</v>
      </c>
      <c r="Q106" s="195"/>
      <c r="R106" s="195"/>
      <c r="S106" s="196"/>
      <c r="T106" s="90"/>
    </row>
    <row r="107" spans="1:21" s="6" customFormat="1" ht="30" customHeight="1">
      <c r="A107" s="17">
        <v>93</v>
      </c>
      <c r="B107" s="21">
        <v>20210710100022</v>
      </c>
      <c r="C107" s="22" t="s">
        <v>123</v>
      </c>
      <c r="D107" s="18">
        <v>30</v>
      </c>
      <c r="E107" s="19">
        <f t="shared" si="49"/>
        <v>100</v>
      </c>
      <c r="F107" s="18">
        <v>30</v>
      </c>
      <c r="G107" s="19">
        <f t="shared" si="66"/>
        <v>100</v>
      </c>
      <c r="H107" s="18">
        <v>23</v>
      </c>
      <c r="I107" s="19">
        <f t="shared" si="67"/>
        <v>76.666666666666671</v>
      </c>
      <c r="J107" s="18">
        <v>27</v>
      </c>
      <c r="K107" s="19">
        <f t="shared" si="68"/>
        <v>90</v>
      </c>
      <c r="L107" s="18">
        <v>24</v>
      </c>
      <c r="M107" s="19">
        <f t="shared" si="69"/>
        <v>80</v>
      </c>
      <c r="N107" s="14">
        <v>0</v>
      </c>
      <c r="O107" s="39">
        <f t="shared" si="70"/>
        <v>0</v>
      </c>
      <c r="P107" s="18">
        <v>29</v>
      </c>
      <c r="Q107" s="19">
        <f t="shared" si="71"/>
        <v>96.666666666666671</v>
      </c>
      <c r="R107" s="18">
        <v>29</v>
      </c>
      <c r="S107" s="19">
        <f t="shared" si="72"/>
        <v>96.666666666666671</v>
      </c>
      <c r="T107" s="20">
        <f>(E107+G107+I107+K107+M107+Q107+S107)/7</f>
        <v>91.428571428571431</v>
      </c>
      <c r="U107" s="6" t="s">
        <v>212</v>
      </c>
    </row>
    <row r="108" spans="1:21" s="6" customFormat="1" ht="30" customHeight="1">
      <c r="A108" s="17">
        <v>94</v>
      </c>
      <c r="B108" s="21">
        <v>20210710100037</v>
      </c>
      <c r="C108" s="23" t="s">
        <v>128</v>
      </c>
      <c r="D108" s="18">
        <v>30</v>
      </c>
      <c r="E108" s="19">
        <f t="shared" si="49"/>
        <v>100</v>
      </c>
      <c r="F108" s="18">
        <v>30</v>
      </c>
      <c r="G108" s="19">
        <f t="shared" si="66"/>
        <v>100</v>
      </c>
      <c r="H108" s="18">
        <v>23</v>
      </c>
      <c r="I108" s="19">
        <f t="shared" si="67"/>
        <v>76.666666666666671</v>
      </c>
      <c r="J108" s="18">
        <v>27</v>
      </c>
      <c r="K108" s="19">
        <f t="shared" si="68"/>
        <v>90</v>
      </c>
      <c r="L108" s="18">
        <v>24</v>
      </c>
      <c r="M108" s="19">
        <f t="shared" si="69"/>
        <v>80</v>
      </c>
      <c r="N108" s="18">
        <v>26</v>
      </c>
      <c r="O108" s="19">
        <f t="shared" si="70"/>
        <v>86.666666666666671</v>
      </c>
      <c r="P108" s="18">
        <v>29</v>
      </c>
      <c r="Q108" s="19">
        <f>P108/30*100</f>
        <v>96.666666666666671</v>
      </c>
      <c r="R108" s="18">
        <v>29</v>
      </c>
      <c r="S108" s="19">
        <f t="shared" si="72"/>
        <v>96.666666666666671</v>
      </c>
      <c r="T108" s="20">
        <f t="shared" si="65"/>
        <v>90.833333333333329</v>
      </c>
    </row>
    <row r="109" spans="1:21" s="6" customFormat="1" ht="30" customHeight="1">
      <c r="A109" s="17">
        <v>95</v>
      </c>
      <c r="B109" s="21">
        <v>20210710100054</v>
      </c>
      <c r="C109" s="22" t="s">
        <v>135</v>
      </c>
      <c r="D109" s="18">
        <v>30</v>
      </c>
      <c r="E109" s="19">
        <f t="shared" si="49"/>
        <v>100</v>
      </c>
      <c r="F109" s="18">
        <v>30</v>
      </c>
      <c r="G109" s="19">
        <f t="shared" si="66"/>
        <v>100</v>
      </c>
      <c r="H109" s="18">
        <v>24</v>
      </c>
      <c r="I109" s="19">
        <f t="shared" si="67"/>
        <v>80</v>
      </c>
      <c r="J109" s="18">
        <v>27</v>
      </c>
      <c r="K109" s="19">
        <f t="shared" si="68"/>
        <v>90</v>
      </c>
      <c r="L109" s="18">
        <v>24</v>
      </c>
      <c r="M109" s="19">
        <f t="shared" si="69"/>
        <v>80</v>
      </c>
      <c r="N109" s="14">
        <v>0</v>
      </c>
      <c r="O109" s="39">
        <f t="shared" si="70"/>
        <v>0</v>
      </c>
      <c r="P109" s="18">
        <v>29</v>
      </c>
      <c r="Q109" s="19">
        <f t="shared" si="71"/>
        <v>96.666666666666671</v>
      </c>
      <c r="R109" s="18">
        <v>29</v>
      </c>
      <c r="S109" s="19">
        <f t="shared" si="72"/>
        <v>96.666666666666671</v>
      </c>
      <c r="T109" s="20">
        <f>(E109+G109+I109+K109+M109+O109+Q109+S109)/8</f>
        <v>80.416666666666657</v>
      </c>
      <c r="U109" s="6" t="s">
        <v>212</v>
      </c>
    </row>
    <row r="110" spans="1:21" s="6" customFormat="1" ht="30" customHeight="1">
      <c r="A110" s="17">
        <v>96</v>
      </c>
      <c r="B110" s="21">
        <v>20210710100084</v>
      </c>
      <c r="C110" s="22" t="s">
        <v>142</v>
      </c>
      <c r="D110" s="18">
        <v>30</v>
      </c>
      <c r="E110" s="19">
        <f t="shared" si="49"/>
        <v>100</v>
      </c>
      <c r="F110" s="18">
        <v>30</v>
      </c>
      <c r="G110" s="19">
        <f t="shared" si="66"/>
        <v>100</v>
      </c>
      <c r="H110" s="18">
        <v>23</v>
      </c>
      <c r="I110" s="19">
        <f t="shared" si="67"/>
        <v>76.666666666666671</v>
      </c>
      <c r="J110" s="18">
        <v>27</v>
      </c>
      <c r="K110" s="19">
        <f t="shared" si="68"/>
        <v>90</v>
      </c>
      <c r="L110" s="18">
        <v>24</v>
      </c>
      <c r="M110" s="19">
        <f t="shared" si="69"/>
        <v>80</v>
      </c>
      <c r="N110" s="18">
        <v>26</v>
      </c>
      <c r="O110" s="19">
        <f t="shared" si="70"/>
        <v>86.666666666666671</v>
      </c>
      <c r="P110" s="18">
        <v>29</v>
      </c>
      <c r="Q110" s="19">
        <f t="shared" si="71"/>
        <v>96.666666666666671</v>
      </c>
      <c r="R110" s="18">
        <v>29</v>
      </c>
      <c r="S110" s="19">
        <f t="shared" si="72"/>
        <v>96.666666666666671</v>
      </c>
      <c r="T110" s="20">
        <f t="shared" ref="T110:T121" si="73">(E110+G110+I110+K110+M110+O110+Q110+S110)/8</f>
        <v>90.833333333333329</v>
      </c>
    </row>
    <row r="111" spans="1:21" s="6" customFormat="1" ht="30" customHeight="1">
      <c r="A111" s="17">
        <v>97</v>
      </c>
      <c r="B111" s="21">
        <v>20210710100104</v>
      </c>
      <c r="C111" s="22" t="s">
        <v>149</v>
      </c>
      <c r="D111" s="18">
        <v>30</v>
      </c>
      <c r="E111" s="19">
        <f t="shared" si="49"/>
        <v>100</v>
      </c>
      <c r="F111" s="18">
        <v>30</v>
      </c>
      <c r="G111" s="19">
        <f>F111/30*100</f>
        <v>100</v>
      </c>
      <c r="H111" s="18">
        <v>23</v>
      </c>
      <c r="I111" s="19">
        <f>H111/30*100</f>
        <v>76.666666666666671</v>
      </c>
      <c r="J111" s="18">
        <v>27</v>
      </c>
      <c r="K111" s="19">
        <f>J111/30*100</f>
        <v>90</v>
      </c>
      <c r="L111" s="18">
        <v>24</v>
      </c>
      <c r="M111" s="19">
        <f>L111/30*100</f>
        <v>80</v>
      </c>
      <c r="N111" s="18">
        <v>26</v>
      </c>
      <c r="O111" s="19">
        <f>N111/30*100</f>
        <v>86.666666666666671</v>
      </c>
      <c r="P111" s="18">
        <v>29</v>
      </c>
      <c r="Q111" s="19">
        <f>P111/30*100</f>
        <v>96.666666666666671</v>
      </c>
      <c r="R111" s="18">
        <v>29</v>
      </c>
      <c r="S111" s="19">
        <f>R111/30*100</f>
        <v>96.666666666666671</v>
      </c>
      <c r="T111" s="20">
        <f t="shared" si="73"/>
        <v>90.833333333333329</v>
      </c>
    </row>
    <row r="112" spans="1:21" s="6" customFormat="1" ht="30" customHeight="1">
      <c r="A112" s="17">
        <v>98</v>
      </c>
      <c r="B112" s="21">
        <v>20210710100118</v>
      </c>
      <c r="C112" s="24" t="s">
        <v>156</v>
      </c>
      <c r="D112" s="18">
        <v>30</v>
      </c>
      <c r="E112" s="19">
        <f t="shared" si="49"/>
        <v>100</v>
      </c>
      <c r="F112" s="18">
        <v>30</v>
      </c>
      <c r="G112" s="19">
        <f>F112/30*100</f>
        <v>100</v>
      </c>
      <c r="H112" s="18">
        <v>23</v>
      </c>
      <c r="I112" s="19">
        <f>H112/30*100</f>
        <v>76.666666666666671</v>
      </c>
      <c r="J112" s="18">
        <v>27</v>
      </c>
      <c r="K112" s="19">
        <f>J112/30*100</f>
        <v>90</v>
      </c>
      <c r="L112" s="18">
        <v>24</v>
      </c>
      <c r="M112" s="19">
        <f>L112/30*100</f>
        <v>80</v>
      </c>
      <c r="N112" s="18">
        <v>26</v>
      </c>
      <c r="O112" s="19">
        <f>N112/30*100</f>
        <v>86.666666666666671</v>
      </c>
      <c r="P112" s="18">
        <v>29</v>
      </c>
      <c r="Q112" s="19">
        <f>P112/30*100</f>
        <v>96.666666666666671</v>
      </c>
      <c r="R112" s="18">
        <v>29</v>
      </c>
      <c r="S112" s="19">
        <f>R112/30*100</f>
        <v>96.666666666666671</v>
      </c>
      <c r="T112" s="20">
        <f t="shared" si="73"/>
        <v>90.833333333333329</v>
      </c>
    </row>
    <row r="113" spans="1:20" s="6" customFormat="1" ht="30" customHeight="1">
      <c r="A113" s="17">
        <v>99</v>
      </c>
      <c r="B113" s="21">
        <v>20210710100119</v>
      </c>
      <c r="C113" s="24" t="s">
        <v>163</v>
      </c>
      <c r="D113" s="18">
        <v>30</v>
      </c>
      <c r="E113" s="19">
        <f t="shared" si="49"/>
        <v>100</v>
      </c>
      <c r="F113" s="18">
        <v>30</v>
      </c>
      <c r="G113" s="19">
        <f>F113/30*100</f>
        <v>100</v>
      </c>
      <c r="H113" s="18">
        <v>23</v>
      </c>
      <c r="I113" s="19">
        <f>H113/30*100</f>
        <v>76.666666666666671</v>
      </c>
      <c r="J113" s="18">
        <v>27</v>
      </c>
      <c r="K113" s="19">
        <f>J113/30*100</f>
        <v>90</v>
      </c>
      <c r="L113" s="18">
        <v>24</v>
      </c>
      <c r="M113" s="19">
        <f>L113/30*100</f>
        <v>80</v>
      </c>
      <c r="N113" s="18">
        <v>26</v>
      </c>
      <c r="O113" s="19">
        <f>N113/30*100</f>
        <v>86.666666666666671</v>
      </c>
      <c r="P113" s="18">
        <v>29</v>
      </c>
      <c r="Q113" s="19">
        <f>P113/30*100</f>
        <v>96.666666666666671</v>
      </c>
      <c r="R113" s="18">
        <v>29</v>
      </c>
      <c r="S113" s="19">
        <f>R113/30*100</f>
        <v>96.666666666666671</v>
      </c>
      <c r="T113" s="20">
        <f t="shared" si="73"/>
        <v>90.833333333333329</v>
      </c>
    </row>
    <row r="114" spans="1:20" s="6" customFormat="1" ht="30" customHeight="1">
      <c r="A114" s="17">
        <v>100</v>
      </c>
      <c r="B114" s="21">
        <v>20210710100125</v>
      </c>
      <c r="C114" s="22" t="s">
        <v>170</v>
      </c>
      <c r="D114" s="18">
        <v>30</v>
      </c>
      <c r="E114" s="19">
        <f t="shared" si="49"/>
        <v>100</v>
      </c>
      <c r="F114" s="18">
        <v>30</v>
      </c>
      <c r="G114" s="19">
        <f t="shared" ref="G114:G123" si="74">F114/30*100</f>
        <v>100</v>
      </c>
      <c r="H114" s="18">
        <v>23</v>
      </c>
      <c r="I114" s="19">
        <f t="shared" ref="I114:I123" si="75">H114/30*100</f>
        <v>76.666666666666671</v>
      </c>
      <c r="J114" s="18">
        <v>27</v>
      </c>
      <c r="K114" s="19">
        <f t="shared" ref="K114:K123" si="76">J114/30*100</f>
        <v>90</v>
      </c>
      <c r="L114" s="18">
        <v>24</v>
      </c>
      <c r="M114" s="19">
        <f t="shared" ref="M114:M123" si="77">L114/30*100</f>
        <v>80</v>
      </c>
      <c r="N114" s="18">
        <v>26</v>
      </c>
      <c r="O114" s="19">
        <f t="shared" ref="O114:O123" si="78">N114/30*100</f>
        <v>86.666666666666671</v>
      </c>
      <c r="P114" s="18">
        <v>29</v>
      </c>
      <c r="Q114" s="19">
        <f t="shared" ref="Q114:Q123" si="79">P114/30*100</f>
        <v>96.666666666666671</v>
      </c>
      <c r="R114" s="18">
        <v>29</v>
      </c>
      <c r="S114" s="19">
        <f t="shared" ref="S114:S123" si="80">R114/30*100</f>
        <v>96.666666666666671</v>
      </c>
      <c r="T114" s="20">
        <f t="shared" si="73"/>
        <v>90.833333333333329</v>
      </c>
    </row>
    <row r="115" spans="1:20" s="6" customFormat="1" ht="30" customHeight="1">
      <c r="A115" s="17">
        <v>101</v>
      </c>
      <c r="B115" s="21">
        <v>20210710100129</v>
      </c>
      <c r="C115" s="22" t="s">
        <v>177</v>
      </c>
      <c r="D115" s="18">
        <v>30</v>
      </c>
      <c r="E115" s="19">
        <f t="shared" si="49"/>
        <v>100</v>
      </c>
      <c r="F115" s="18">
        <v>30</v>
      </c>
      <c r="G115" s="19">
        <f t="shared" si="74"/>
        <v>100</v>
      </c>
      <c r="H115" s="18">
        <v>23</v>
      </c>
      <c r="I115" s="19">
        <f t="shared" si="75"/>
        <v>76.666666666666671</v>
      </c>
      <c r="J115" s="18">
        <v>27</v>
      </c>
      <c r="K115" s="19">
        <f t="shared" si="76"/>
        <v>90</v>
      </c>
      <c r="L115" s="18">
        <v>24</v>
      </c>
      <c r="M115" s="19">
        <f t="shared" si="77"/>
        <v>80</v>
      </c>
      <c r="N115" s="18">
        <v>26</v>
      </c>
      <c r="O115" s="19">
        <f t="shared" si="78"/>
        <v>86.666666666666671</v>
      </c>
      <c r="P115" s="18">
        <v>29</v>
      </c>
      <c r="Q115" s="19">
        <f t="shared" si="79"/>
        <v>96.666666666666671</v>
      </c>
      <c r="R115" s="18">
        <v>29</v>
      </c>
      <c r="S115" s="19">
        <f t="shared" si="80"/>
        <v>96.666666666666671</v>
      </c>
      <c r="T115" s="20">
        <f t="shared" si="73"/>
        <v>90.833333333333329</v>
      </c>
    </row>
    <row r="116" spans="1:20" s="6" customFormat="1" ht="30" customHeight="1">
      <c r="A116" s="17">
        <v>102</v>
      </c>
      <c r="B116" s="21">
        <v>20210710100135</v>
      </c>
      <c r="C116" s="22" t="s">
        <v>184</v>
      </c>
      <c r="D116" s="18">
        <v>30</v>
      </c>
      <c r="E116" s="19">
        <f t="shared" si="49"/>
        <v>100</v>
      </c>
      <c r="F116" s="18">
        <v>30</v>
      </c>
      <c r="G116" s="19">
        <f t="shared" si="74"/>
        <v>100</v>
      </c>
      <c r="H116" s="18">
        <v>23</v>
      </c>
      <c r="I116" s="19">
        <f t="shared" si="75"/>
        <v>76.666666666666671</v>
      </c>
      <c r="J116" s="18">
        <v>27</v>
      </c>
      <c r="K116" s="19">
        <f t="shared" si="76"/>
        <v>90</v>
      </c>
      <c r="L116" s="18">
        <v>24</v>
      </c>
      <c r="M116" s="19">
        <f t="shared" si="77"/>
        <v>80</v>
      </c>
      <c r="N116" s="18">
        <v>26</v>
      </c>
      <c r="O116" s="19">
        <f t="shared" si="78"/>
        <v>86.666666666666671</v>
      </c>
      <c r="P116" s="18">
        <v>29</v>
      </c>
      <c r="Q116" s="19">
        <f t="shared" si="79"/>
        <v>96.666666666666671</v>
      </c>
      <c r="R116" s="18">
        <v>29</v>
      </c>
      <c r="S116" s="19">
        <f t="shared" si="80"/>
        <v>96.666666666666671</v>
      </c>
      <c r="T116" s="20">
        <f t="shared" si="73"/>
        <v>90.833333333333329</v>
      </c>
    </row>
    <row r="117" spans="1:20" s="6" customFormat="1" ht="30" customHeight="1">
      <c r="A117" s="17">
        <v>103</v>
      </c>
      <c r="B117" s="21">
        <v>20210710100150</v>
      </c>
      <c r="C117" s="24" t="s">
        <v>191</v>
      </c>
      <c r="D117" s="18">
        <v>30</v>
      </c>
      <c r="E117" s="19">
        <f t="shared" si="49"/>
        <v>100</v>
      </c>
      <c r="F117" s="18">
        <v>30</v>
      </c>
      <c r="G117" s="19">
        <f t="shared" si="74"/>
        <v>100</v>
      </c>
      <c r="H117" s="18">
        <v>24</v>
      </c>
      <c r="I117" s="19">
        <f t="shared" si="75"/>
        <v>80</v>
      </c>
      <c r="J117" s="18">
        <v>27</v>
      </c>
      <c r="K117" s="19">
        <f t="shared" si="76"/>
        <v>90</v>
      </c>
      <c r="L117" s="18">
        <v>24</v>
      </c>
      <c r="M117" s="19">
        <f t="shared" si="77"/>
        <v>80</v>
      </c>
      <c r="N117" s="18">
        <v>26</v>
      </c>
      <c r="O117" s="19">
        <f t="shared" si="78"/>
        <v>86.666666666666671</v>
      </c>
      <c r="P117" s="18">
        <v>29</v>
      </c>
      <c r="Q117" s="19">
        <f t="shared" si="79"/>
        <v>96.666666666666671</v>
      </c>
      <c r="R117" s="18">
        <v>29</v>
      </c>
      <c r="S117" s="19">
        <f t="shared" si="80"/>
        <v>96.666666666666671</v>
      </c>
      <c r="T117" s="20">
        <f t="shared" si="73"/>
        <v>91.249999999999986</v>
      </c>
    </row>
    <row r="118" spans="1:20" s="91" customFormat="1" ht="30" customHeight="1">
      <c r="A118" s="89"/>
      <c r="B118" s="193" t="s">
        <v>231</v>
      </c>
      <c r="C118" s="193"/>
      <c r="D118" s="194" t="s">
        <v>254</v>
      </c>
      <c r="E118" s="195"/>
      <c r="F118" s="195"/>
      <c r="G118" s="196"/>
      <c r="H118" s="194" t="s">
        <v>253</v>
      </c>
      <c r="I118" s="195"/>
      <c r="J118" s="195"/>
      <c r="K118" s="196"/>
      <c r="L118" s="194" t="s">
        <v>252</v>
      </c>
      <c r="M118" s="195"/>
      <c r="N118" s="195"/>
      <c r="O118" s="196"/>
      <c r="P118" s="194" t="s">
        <v>251</v>
      </c>
      <c r="Q118" s="196"/>
      <c r="R118" s="194" t="s">
        <v>250</v>
      </c>
      <c r="S118" s="196"/>
      <c r="T118" s="90"/>
    </row>
    <row r="119" spans="1:20" s="6" customFormat="1" ht="30" customHeight="1">
      <c r="A119" s="17">
        <v>104</v>
      </c>
      <c r="B119" s="27">
        <v>20210710100003</v>
      </c>
      <c r="C119" s="32" t="s">
        <v>124</v>
      </c>
      <c r="D119" s="36">
        <v>24</v>
      </c>
      <c r="E119" s="37">
        <f t="shared" si="49"/>
        <v>80</v>
      </c>
      <c r="F119" s="36">
        <v>24</v>
      </c>
      <c r="G119" s="37">
        <f t="shared" si="74"/>
        <v>80</v>
      </c>
      <c r="H119" s="36">
        <v>25</v>
      </c>
      <c r="I119" s="37">
        <f t="shared" si="75"/>
        <v>83.333333333333343</v>
      </c>
      <c r="J119" s="36">
        <v>29</v>
      </c>
      <c r="K119" s="37">
        <f t="shared" si="76"/>
        <v>96.666666666666671</v>
      </c>
      <c r="L119" s="36">
        <v>24</v>
      </c>
      <c r="M119" s="37">
        <f t="shared" si="77"/>
        <v>80</v>
      </c>
      <c r="N119" s="36">
        <v>28</v>
      </c>
      <c r="O119" s="37">
        <f t="shared" si="78"/>
        <v>93.333333333333329</v>
      </c>
      <c r="P119" s="36">
        <v>28</v>
      </c>
      <c r="Q119" s="37">
        <f t="shared" si="79"/>
        <v>93.333333333333329</v>
      </c>
      <c r="R119" s="36">
        <v>29</v>
      </c>
      <c r="S119" s="37">
        <f t="shared" si="80"/>
        <v>96.666666666666671</v>
      </c>
      <c r="T119" s="38">
        <f t="shared" si="73"/>
        <v>87.916666666666671</v>
      </c>
    </row>
    <row r="120" spans="1:20" s="6" customFormat="1" ht="30" customHeight="1">
      <c r="A120" s="17">
        <v>105</v>
      </c>
      <c r="B120" s="27">
        <v>20210710100017</v>
      </c>
      <c r="C120" s="28" t="s">
        <v>129</v>
      </c>
      <c r="D120" s="36">
        <v>26</v>
      </c>
      <c r="E120" s="37">
        <f t="shared" si="49"/>
        <v>86.666666666666671</v>
      </c>
      <c r="F120" s="36">
        <v>26</v>
      </c>
      <c r="G120" s="37">
        <f t="shared" si="74"/>
        <v>86.666666666666671</v>
      </c>
      <c r="H120" s="36">
        <v>25</v>
      </c>
      <c r="I120" s="37">
        <f t="shared" si="75"/>
        <v>83.333333333333343</v>
      </c>
      <c r="J120" s="36">
        <v>29</v>
      </c>
      <c r="K120" s="37">
        <f t="shared" si="76"/>
        <v>96.666666666666671</v>
      </c>
      <c r="L120" s="36">
        <v>24</v>
      </c>
      <c r="M120" s="37">
        <f t="shared" si="77"/>
        <v>80</v>
      </c>
      <c r="N120" s="36">
        <v>28</v>
      </c>
      <c r="O120" s="37">
        <f t="shared" si="78"/>
        <v>93.333333333333329</v>
      </c>
      <c r="P120" s="36">
        <v>28</v>
      </c>
      <c r="Q120" s="37">
        <f t="shared" si="79"/>
        <v>93.333333333333329</v>
      </c>
      <c r="R120" s="36">
        <v>29</v>
      </c>
      <c r="S120" s="37">
        <f t="shared" si="80"/>
        <v>96.666666666666671</v>
      </c>
      <c r="T120" s="38">
        <f t="shared" si="73"/>
        <v>89.583333333333343</v>
      </c>
    </row>
    <row r="121" spans="1:20" s="7" customFormat="1" ht="30" customHeight="1">
      <c r="A121" s="17">
        <v>106</v>
      </c>
      <c r="B121" s="27">
        <v>20210710100021</v>
      </c>
      <c r="C121" s="28" t="s">
        <v>136</v>
      </c>
      <c r="D121" s="36">
        <v>24</v>
      </c>
      <c r="E121" s="37">
        <f t="shared" si="49"/>
        <v>80</v>
      </c>
      <c r="F121" s="36">
        <v>26</v>
      </c>
      <c r="G121" s="37">
        <f t="shared" si="74"/>
        <v>86.666666666666671</v>
      </c>
      <c r="H121" s="36">
        <v>25</v>
      </c>
      <c r="I121" s="37">
        <f t="shared" si="75"/>
        <v>83.333333333333343</v>
      </c>
      <c r="J121" s="36">
        <v>29</v>
      </c>
      <c r="K121" s="37">
        <f t="shared" si="76"/>
        <v>96.666666666666671</v>
      </c>
      <c r="L121" s="36">
        <v>24</v>
      </c>
      <c r="M121" s="37">
        <f t="shared" si="77"/>
        <v>80</v>
      </c>
      <c r="N121" s="36">
        <v>28</v>
      </c>
      <c r="O121" s="37">
        <f t="shared" si="78"/>
        <v>93.333333333333329</v>
      </c>
      <c r="P121" s="36">
        <v>28</v>
      </c>
      <c r="Q121" s="37">
        <f t="shared" si="79"/>
        <v>93.333333333333329</v>
      </c>
      <c r="R121" s="36">
        <v>29</v>
      </c>
      <c r="S121" s="37">
        <f t="shared" si="80"/>
        <v>96.666666666666671</v>
      </c>
      <c r="T121" s="38">
        <f t="shared" si="73"/>
        <v>88.75</v>
      </c>
    </row>
    <row r="122" spans="1:20" s="7" customFormat="1" ht="30" customHeight="1">
      <c r="A122" s="17">
        <v>107</v>
      </c>
      <c r="B122" s="27">
        <v>20210710100036</v>
      </c>
      <c r="C122" s="28" t="s">
        <v>143</v>
      </c>
      <c r="D122" s="36">
        <v>24</v>
      </c>
      <c r="E122" s="37">
        <f t="shared" si="49"/>
        <v>80</v>
      </c>
      <c r="F122" s="36">
        <v>26</v>
      </c>
      <c r="G122" s="37">
        <f t="shared" si="74"/>
        <v>86.666666666666671</v>
      </c>
      <c r="H122" s="36">
        <v>25</v>
      </c>
      <c r="I122" s="37">
        <f t="shared" si="75"/>
        <v>83.333333333333343</v>
      </c>
      <c r="J122" s="36">
        <v>29</v>
      </c>
      <c r="K122" s="37">
        <f t="shared" si="76"/>
        <v>96.666666666666671</v>
      </c>
      <c r="L122" s="36">
        <v>24</v>
      </c>
      <c r="M122" s="37">
        <f t="shared" si="77"/>
        <v>80</v>
      </c>
      <c r="N122" s="36">
        <v>28</v>
      </c>
      <c r="O122" s="37">
        <f t="shared" si="78"/>
        <v>93.333333333333329</v>
      </c>
      <c r="P122" s="36">
        <v>28</v>
      </c>
      <c r="Q122" s="37">
        <f t="shared" si="79"/>
        <v>93.333333333333329</v>
      </c>
      <c r="R122" s="36">
        <v>29</v>
      </c>
      <c r="S122" s="37">
        <f t="shared" si="80"/>
        <v>96.666666666666671</v>
      </c>
      <c r="T122" s="38">
        <f>(E122+G122+I122+K122+M122+O122+Q122+S122)/8</f>
        <v>88.75</v>
      </c>
    </row>
    <row r="123" spans="1:20" s="7" customFormat="1" ht="30" customHeight="1">
      <c r="A123" s="17">
        <v>108</v>
      </c>
      <c r="B123" s="27">
        <v>20210710100056</v>
      </c>
      <c r="C123" s="28" t="s">
        <v>150</v>
      </c>
      <c r="D123" s="36">
        <v>24</v>
      </c>
      <c r="E123" s="37">
        <f t="shared" si="49"/>
        <v>80</v>
      </c>
      <c r="F123" s="36">
        <v>26</v>
      </c>
      <c r="G123" s="37">
        <f t="shared" si="74"/>
        <v>86.666666666666671</v>
      </c>
      <c r="H123" s="36">
        <v>25</v>
      </c>
      <c r="I123" s="37">
        <f t="shared" si="75"/>
        <v>83.333333333333343</v>
      </c>
      <c r="J123" s="36">
        <v>29</v>
      </c>
      <c r="K123" s="37">
        <f t="shared" si="76"/>
        <v>96.666666666666671</v>
      </c>
      <c r="L123" s="36">
        <v>24</v>
      </c>
      <c r="M123" s="37">
        <f t="shared" si="77"/>
        <v>80</v>
      </c>
      <c r="N123" s="36">
        <v>28</v>
      </c>
      <c r="O123" s="37">
        <f t="shared" si="78"/>
        <v>93.333333333333329</v>
      </c>
      <c r="P123" s="36">
        <v>28</v>
      </c>
      <c r="Q123" s="37">
        <f t="shared" si="79"/>
        <v>93.333333333333329</v>
      </c>
      <c r="R123" s="36">
        <v>29</v>
      </c>
      <c r="S123" s="37">
        <f t="shared" si="80"/>
        <v>96.666666666666671</v>
      </c>
      <c r="T123" s="38">
        <f t="shared" ref="T123:T134" si="81">(E123+G123+I123+K123+M123+O123+Q123+S123)/8</f>
        <v>88.75</v>
      </c>
    </row>
    <row r="124" spans="1:20" s="7" customFormat="1" ht="30" customHeight="1">
      <c r="A124" s="17">
        <v>109</v>
      </c>
      <c r="B124" s="27">
        <v>20210710100057</v>
      </c>
      <c r="C124" s="28" t="s">
        <v>157</v>
      </c>
      <c r="D124" s="36">
        <v>24</v>
      </c>
      <c r="E124" s="37">
        <f t="shared" si="49"/>
        <v>80</v>
      </c>
      <c r="F124" s="36">
        <v>26</v>
      </c>
      <c r="G124" s="37">
        <f>F124/30*100</f>
        <v>86.666666666666671</v>
      </c>
      <c r="H124" s="36">
        <v>25</v>
      </c>
      <c r="I124" s="37">
        <f>H124/30*100</f>
        <v>83.333333333333343</v>
      </c>
      <c r="J124" s="36">
        <v>29</v>
      </c>
      <c r="K124" s="37">
        <f>J124/30*100</f>
        <v>96.666666666666671</v>
      </c>
      <c r="L124" s="36">
        <v>25</v>
      </c>
      <c r="M124" s="37">
        <f>L124/30*100</f>
        <v>83.333333333333343</v>
      </c>
      <c r="N124" s="36">
        <v>28</v>
      </c>
      <c r="O124" s="37">
        <f>N124/30*100</f>
        <v>93.333333333333329</v>
      </c>
      <c r="P124" s="36">
        <v>28</v>
      </c>
      <c r="Q124" s="37">
        <f>P124/30*100</f>
        <v>93.333333333333329</v>
      </c>
      <c r="R124" s="36">
        <v>29</v>
      </c>
      <c r="S124" s="37">
        <f>R124/30*100</f>
        <v>96.666666666666671</v>
      </c>
      <c r="T124" s="38">
        <f t="shared" si="81"/>
        <v>89.166666666666671</v>
      </c>
    </row>
    <row r="125" spans="1:20" s="7" customFormat="1" ht="30" customHeight="1">
      <c r="A125" s="17">
        <v>110</v>
      </c>
      <c r="B125" s="27">
        <v>20210710100068</v>
      </c>
      <c r="C125" s="28" t="s">
        <v>164</v>
      </c>
      <c r="D125" s="36">
        <v>24</v>
      </c>
      <c r="E125" s="37">
        <f t="shared" si="49"/>
        <v>80</v>
      </c>
      <c r="F125" s="36">
        <v>27</v>
      </c>
      <c r="G125" s="37">
        <f>F125/30*100</f>
        <v>90</v>
      </c>
      <c r="H125" s="36">
        <v>25</v>
      </c>
      <c r="I125" s="37">
        <f>H125/30*100</f>
        <v>83.333333333333343</v>
      </c>
      <c r="J125" s="36">
        <v>29</v>
      </c>
      <c r="K125" s="37">
        <f>J125/30*100</f>
        <v>96.666666666666671</v>
      </c>
      <c r="L125" s="36">
        <v>24</v>
      </c>
      <c r="M125" s="37">
        <f>L125/30*100</f>
        <v>80</v>
      </c>
      <c r="N125" s="36">
        <v>28</v>
      </c>
      <c r="O125" s="37">
        <f>N125/30*100</f>
        <v>93.333333333333329</v>
      </c>
      <c r="P125" s="36">
        <v>28</v>
      </c>
      <c r="Q125" s="37">
        <f>P125/30*100</f>
        <v>93.333333333333329</v>
      </c>
      <c r="R125" s="36">
        <v>29</v>
      </c>
      <c r="S125" s="37">
        <f>R125/30*100</f>
        <v>96.666666666666671</v>
      </c>
      <c r="T125" s="38">
        <f t="shared" si="81"/>
        <v>89.166666666666671</v>
      </c>
    </row>
    <row r="126" spans="1:20" s="7" customFormat="1" ht="30" customHeight="1">
      <c r="A126" s="17">
        <v>111</v>
      </c>
      <c r="B126" s="27">
        <v>20210710100086</v>
      </c>
      <c r="C126" s="28" t="s">
        <v>171</v>
      </c>
      <c r="D126" s="36">
        <v>24</v>
      </c>
      <c r="E126" s="37">
        <f t="shared" si="49"/>
        <v>80</v>
      </c>
      <c r="F126" s="36">
        <v>26</v>
      </c>
      <c r="G126" s="37">
        <f>F126/30*100</f>
        <v>86.666666666666671</v>
      </c>
      <c r="H126" s="36">
        <v>25</v>
      </c>
      <c r="I126" s="37">
        <f>H126/30*100</f>
        <v>83.333333333333343</v>
      </c>
      <c r="J126" s="36">
        <v>29</v>
      </c>
      <c r="K126" s="37">
        <f>J126/30*100</f>
        <v>96.666666666666671</v>
      </c>
      <c r="L126" s="36">
        <v>24</v>
      </c>
      <c r="M126" s="37">
        <f>L126/30*100</f>
        <v>80</v>
      </c>
      <c r="N126" s="36">
        <v>28</v>
      </c>
      <c r="O126" s="37">
        <f>N126/30*100</f>
        <v>93.333333333333329</v>
      </c>
      <c r="P126" s="36">
        <v>28</v>
      </c>
      <c r="Q126" s="37">
        <f>P126/30*100</f>
        <v>93.333333333333329</v>
      </c>
      <c r="R126" s="36">
        <v>29</v>
      </c>
      <c r="S126" s="37">
        <f>R126/30*100</f>
        <v>96.666666666666671</v>
      </c>
      <c r="T126" s="38">
        <f t="shared" si="81"/>
        <v>88.75</v>
      </c>
    </row>
    <row r="127" spans="1:20" s="7" customFormat="1" ht="30" customHeight="1">
      <c r="A127" s="17">
        <v>112</v>
      </c>
      <c r="B127" s="27">
        <v>20210710100105</v>
      </c>
      <c r="C127" s="28" t="s">
        <v>178</v>
      </c>
      <c r="D127" s="36">
        <v>24</v>
      </c>
      <c r="E127" s="37">
        <f t="shared" si="49"/>
        <v>80</v>
      </c>
      <c r="F127" s="36">
        <v>27</v>
      </c>
      <c r="G127" s="37">
        <f t="shared" ref="G127:G138" si="82">F127/30*100</f>
        <v>90</v>
      </c>
      <c r="H127" s="36">
        <v>25</v>
      </c>
      <c r="I127" s="37">
        <f t="shared" ref="I127:I138" si="83">H127/30*100</f>
        <v>83.333333333333343</v>
      </c>
      <c r="J127" s="36">
        <v>29</v>
      </c>
      <c r="K127" s="37">
        <f t="shared" ref="K127:K138" si="84">J127/30*100</f>
        <v>96.666666666666671</v>
      </c>
      <c r="L127" s="36">
        <v>25</v>
      </c>
      <c r="M127" s="37">
        <f t="shared" ref="M127:M138" si="85">L127/30*100</f>
        <v>83.333333333333343</v>
      </c>
      <c r="N127" s="36">
        <v>28</v>
      </c>
      <c r="O127" s="37">
        <f t="shared" ref="O127:O138" si="86">N127/30*100</f>
        <v>93.333333333333329</v>
      </c>
      <c r="P127" s="36">
        <v>28</v>
      </c>
      <c r="Q127" s="37">
        <f t="shared" ref="Q127:Q138" si="87">P127/30*100</f>
        <v>93.333333333333329</v>
      </c>
      <c r="R127" s="36">
        <v>29</v>
      </c>
      <c r="S127" s="37">
        <f t="shared" ref="S127:S138" si="88">R127/30*100</f>
        <v>96.666666666666671</v>
      </c>
      <c r="T127" s="38">
        <f t="shared" si="81"/>
        <v>89.583333333333343</v>
      </c>
    </row>
    <row r="128" spans="1:20" s="7" customFormat="1" ht="30" customHeight="1">
      <c r="A128" s="17">
        <v>113</v>
      </c>
      <c r="B128" s="27">
        <v>20210710100110</v>
      </c>
      <c r="C128" s="28" t="s">
        <v>185</v>
      </c>
      <c r="D128" s="36">
        <v>24</v>
      </c>
      <c r="E128" s="37">
        <f t="shared" si="49"/>
        <v>80</v>
      </c>
      <c r="F128" s="36">
        <v>26</v>
      </c>
      <c r="G128" s="37">
        <f t="shared" si="82"/>
        <v>86.666666666666671</v>
      </c>
      <c r="H128" s="36">
        <v>25</v>
      </c>
      <c r="I128" s="37">
        <f t="shared" si="83"/>
        <v>83.333333333333343</v>
      </c>
      <c r="J128" s="36">
        <v>29</v>
      </c>
      <c r="K128" s="37">
        <f t="shared" si="84"/>
        <v>96.666666666666671</v>
      </c>
      <c r="L128" s="36">
        <v>24</v>
      </c>
      <c r="M128" s="37">
        <f t="shared" si="85"/>
        <v>80</v>
      </c>
      <c r="N128" s="36">
        <v>28</v>
      </c>
      <c r="O128" s="37">
        <f t="shared" si="86"/>
        <v>93.333333333333329</v>
      </c>
      <c r="P128" s="36">
        <v>28</v>
      </c>
      <c r="Q128" s="37">
        <f t="shared" si="87"/>
        <v>93.333333333333329</v>
      </c>
      <c r="R128" s="36">
        <v>29</v>
      </c>
      <c r="S128" s="37">
        <f t="shared" si="88"/>
        <v>96.666666666666671</v>
      </c>
      <c r="T128" s="38">
        <f t="shared" si="81"/>
        <v>88.75</v>
      </c>
    </row>
    <row r="129" spans="1:21" s="7" customFormat="1" ht="30" customHeight="1">
      <c r="A129" s="17">
        <v>114</v>
      </c>
      <c r="B129" s="27">
        <v>20210710100132</v>
      </c>
      <c r="C129" s="28" t="s">
        <v>192</v>
      </c>
      <c r="D129" s="36">
        <v>26</v>
      </c>
      <c r="E129" s="37">
        <f t="shared" si="49"/>
        <v>86.666666666666671</v>
      </c>
      <c r="F129" s="36">
        <v>26</v>
      </c>
      <c r="G129" s="37">
        <f t="shared" si="82"/>
        <v>86.666666666666671</v>
      </c>
      <c r="H129" s="36">
        <v>25</v>
      </c>
      <c r="I129" s="37">
        <f t="shared" si="83"/>
        <v>83.333333333333343</v>
      </c>
      <c r="J129" s="36">
        <v>29</v>
      </c>
      <c r="K129" s="37">
        <f t="shared" si="84"/>
        <v>96.666666666666671</v>
      </c>
      <c r="L129" s="36">
        <v>24</v>
      </c>
      <c r="M129" s="37">
        <f t="shared" si="85"/>
        <v>80</v>
      </c>
      <c r="N129" s="36">
        <v>28</v>
      </c>
      <c r="O129" s="37">
        <f t="shared" si="86"/>
        <v>93.333333333333329</v>
      </c>
      <c r="P129" s="36">
        <v>28</v>
      </c>
      <c r="Q129" s="37">
        <f t="shared" si="87"/>
        <v>93.333333333333329</v>
      </c>
      <c r="R129" s="36">
        <v>29</v>
      </c>
      <c r="S129" s="37">
        <f t="shared" si="88"/>
        <v>96.666666666666671</v>
      </c>
      <c r="T129" s="38">
        <f t="shared" si="81"/>
        <v>89.583333333333343</v>
      </c>
    </row>
    <row r="130" spans="1:21" s="91" customFormat="1" ht="30" customHeight="1">
      <c r="A130" s="89"/>
      <c r="B130" s="193" t="s">
        <v>232</v>
      </c>
      <c r="C130" s="193"/>
      <c r="D130" s="194" t="s">
        <v>255</v>
      </c>
      <c r="E130" s="195"/>
      <c r="F130" s="195"/>
      <c r="G130" s="196"/>
      <c r="H130" s="194" t="s">
        <v>247</v>
      </c>
      <c r="I130" s="196"/>
      <c r="J130" s="194" t="s">
        <v>250</v>
      </c>
      <c r="K130" s="196"/>
      <c r="L130" s="194" t="s">
        <v>253</v>
      </c>
      <c r="M130" s="195"/>
      <c r="N130" s="195"/>
      <c r="O130" s="196"/>
      <c r="P130" s="194" t="s">
        <v>250</v>
      </c>
      <c r="Q130" s="195"/>
      <c r="R130" s="195"/>
      <c r="S130" s="196"/>
      <c r="T130" s="90"/>
    </row>
    <row r="131" spans="1:21" s="7" customFormat="1" ht="30" customHeight="1">
      <c r="A131" s="17">
        <v>115</v>
      </c>
      <c r="B131" s="21">
        <v>20210710100002</v>
      </c>
      <c r="C131" s="33" t="s">
        <v>125</v>
      </c>
      <c r="D131" s="18">
        <v>21</v>
      </c>
      <c r="E131" s="19">
        <f t="shared" si="49"/>
        <v>70</v>
      </c>
      <c r="F131" s="18">
        <v>25</v>
      </c>
      <c r="G131" s="19">
        <f t="shared" si="82"/>
        <v>83.333333333333343</v>
      </c>
      <c r="H131" s="18">
        <v>28</v>
      </c>
      <c r="I131" s="19">
        <f t="shared" si="83"/>
        <v>93.333333333333329</v>
      </c>
      <c r="J131" s="18">
        <v>26</v>
      </c>
      <c r="K131" s="19">
        <f t="shared" si="84"/>
        <v>86.666666666666671</v>
      </c>
      <c r="L131" s="18">
        <v>28</v>
      </c>
      <c r="M131" s="19">
        <f t="shared" si="85"/>
        <v>93.333333333333329</v>
      </c>
      <c r="N131" s="18">
        <v>29</v>
      </c>
      <c r="O131" s="19">
        <f t="shared" si="86"/>
        <v>96.666666666666671</v>
      </c>
      <c r="P131" s="18">
        <v>24</v>
      </c>
      <c r="Q131" s="19">
        <f t="shared" si="87"/>
        <v>80</v>
      </c>
      <c r="R131" s="18">
        <v>30</v>
      </c>
      <c r="S131" s="19">
        <f t="shared" si="88"/>
        <v>100</v>
      </c>
      <c r="T131" s="20">
        <f t="shared" si="81"/>
        <v>87.916666666666671</v>
      </c>
    </row>
    <row r="132" spans="1:21" s="7" customFormat="1" ht="30" customHeight="1">
      <c r="A132" s="17">
        <v>116</v>
      </c>
      <c r="B132" s="21">
        <v>20210710100015</v>
      </c>
      <c r="C132" s="34" t="s">
        <v>130</v>
      </c>
      <c r="D132" s="18">
        <v>26</v>
      </c>
      <c r="E132" s="19">
        <f t="shared" si="49"/>
        <v>86.666666666666671</v>
      </c>
      <c r="F132" s="18">
        <v>29</v>
      </c>
      <c r="G132" s="19">
        <f t="shared" si="82"/>
        <v>96.666666666666671</v>
      </c>
      <c r="H132" s="18">
        <v>28</v>
      </c>
      <c r="I132" s="19">
        <f t="shared" si="83"/>
        <v>93.333333333333329</v>
      </c>
      <c r="J132" s="18">
        <v>26</v>
      </c>
      <c r="K132" s="19">
        <f t="shared" si="84"/>
        <v>86.666666666666671</v>
      </c>
      <c r="L132" s="18">
        <v>28</v>
      </c>
      <c r="M132" s="19">
        <f t="shared" si="85"/>
        <v>93.333333333333329</v>
      </c>
      <c r="N132" s="18">
        <v>29</v>
      </c>
      <c r="O132" s="19">
        <f t="shared" si="86"/>
        <v>96.666666666666671</v>
      </c>
      <c r="P132" s="18">
        <v>24</v>
      </c>
      <c r="Q132" s="19">
        <f t="shared" si="87"/>
        <v>80</v>
      </c>
      <c r="R132" s="18">
        <v>30</v>
      </c>
      <c r="S132" s="19">
        <f t="shared" si="88"/>
        <v>100</v>
      </c>
      <c r="T132" s="20">
        <f t="shared" si="81"/>
        <v>91.666666666666671</v>
      </c>
    </row>
    <row r="133" spans="1:21" s="7" customFormat="1" ht="30" customHeight="1">
      <c r="A133" s="17">
        <v>117</v>
      </c>
      <c r="B133" s="25">
        <v>20210710100019</v>
      </c>
      <c r="C133" s="24" t="s">
        <v>137</v>
      </c>
      <c r="D133" s="18">
        <v>21</v>
      </c>
      <c r="E133" s="19">
        <f t="shared" si="49"/>
        <v>70</v>
      </c>
      <c r="F133" s="18">
        <v>26</v>
      </c>
      <c r="G133" s="19">
        <f t="shared" si="82"/>
        <v>86.666666666666671</v>
      </c>
      <c r="H133" s="18">
        <v>28</v>
      </c>
      <c r="I133" s="19">
        <f t="shared" si="83"/>
        <v>93.333333333333329</v>
      </c>
      <c r="J133" s="18">
        <v>26</v>
      </c>
      <c r="K133" s="19">
        <f t="shared" si="84"/>
        <v>86.666666666666671</v>
      </c>
      <c r="L133" s="18">
        <v>28</v>
      </c>
      <c r="M133" s="19">
        <f t="shared" si="85"/>
        <v>93.333333333333329</v>
      </c>
      <c r="N133" s="18">
        <v>29</v>
      </c>
      <c r="O133" s="19">
        <f t="shared" si="86"/>
        <v>96.666666666666671</v>
      </c>
      <c r="P133" s="18">
        <v>24</v>
      </c>
      <c r="Q133" s="19">
        <f t="shared" si="87"/>
        <v>80</v>
      </c>
      <c r="R133" s="18">
        <v>30</v>
      </c>
      <c r="S133" s="19">
        <f t="shared" si="88"/>
        <v>100</v>
      </c>
      <c r="T133" s="20">
        <f t="shared" si="81"/>
        <v>88.333333333333329</v>
      </c>
    </row>
    <row r="134" spans="1:21" s="8" customFormat="1" ht="30" customHeight="1">
      <c r="A134" s="17">
        <v>118</v>
      </c>
      <c r="B134" s="25">
        <v>20210710100035</v>
      </c>
      <c r="C134" s="24" t="s">
        <v>144</v>
      </c>
      <c r="D134" s="18">
        <v>21</v>
      </c>
      <c r="E134" s="19">
        <f t="shared" si="49"/>
        <v>70</v>
      </c>
      <c r="F134" s="18">
        <v>26</v>
      </c>
      <c r="G134" s="19">
        <f t="shared" si="82"/>
        <v>86.666666666666671</v>
      </c>
      <c r="H134" s="18">
        <v>28</v>
      </c>
      <c r="I134" s="19">
        <f t="shared" si="83"/>
        <v>93.333333333333329</v>
      </c>
      <c r="J134" s="18">
        <v>26</v>
      </c>
      <c r="K134" s="19">
        <f t="shared" si="84"/>
        <v>86.666666666666671</v>
      </c>
      <c r="L134" s="18">
        <v>28</v>
      </c>
      <c r="M134" s="19">
        <f t="shared" si="85"/>
        <v>93.333333333333329</v>
      </c>
      <c r="N134" s="18">
        <v>29</v>
      </c>
      <c r="O134" s="19">
        <f t="shared" si="86"/>
        <v>96.666666666666671</v>
      </c>
      <c r="P134" s="18">
        <v>25</v>
      </c>
      <c r="Q134" s="19">
        <f t="shared" si="87"/>
        <v>83.333333333333343</v>
      </c>
      <c r="R134" s="18">
        <v>30</v>
      </c>
      <c r="S134" s="19">
        <f t="shared" si="88"/>
        <v>100</v>
      </c>
      <c r="T134" s="20">
        <f t="shared" si="81"/>
        <v>88.75</v>
      </c>
    </row>
    <row r="135" spans="1:21" s="8" customFormat="1" ht="30" customHeight="1">
      <c r="A135" s="17">
        <v>119</v>
      </c>
      <c r="B135" s="25">
        <v>20210710100055</v>
      </c>
      <c r="C135" s="24" t="s">
        <v>151</v>
      </c>
      <c r="D135" s="18">
        <v>21</v>
      </c>
      <c r="E135" s="19">
        <f t="shared" si="49"/>
        <v>70</v>
      </c>
      <c r="F135" s="18">
        <v>26</v>
      </c>
      <c r="G135" s="19">
        <f t="shared" si="82"/>
        <v>86.666666666666671</v>
      </c>
      <c r="H135" s="18">
        <v>28</v>
      </c>
      <c r="I135" s="19">
        <f t="shared" si="83"/>
        <v>93.333333333333329</v>
      </c>
      <c r="J135" s="18">
        <v>26</v>
      </c>
      <c r="K135" s="19">
        <f t="shared" si="84"/>
        <v>86.666666666666671</v>
      </c>
      <c r="L135" s="14">
        <v>0</v>
      </c>
      <c r="M135" s="39">
        <f t="shared" si="85"/>
        <v>0</v>
      </c>
      <c r="N135" s="18">
        <v>29</v>
      </c>
      <c r="O135" s="19">
        <f t="shared" si="86"/>
        <v>96.666666666666671</v>
      </c>
      <c r="P135" s="18">
        <v>24</v>
      </c>
      <c r="Q135" s="19">
        <f t="shared" si="87"/>
        <v>80</v>
      </c>
      <c r="R135" s="18">
        <v>30</v>
      </c>
      <c r="S135" s="19">
        <f t="shared" si="88"/>
        <v>100</v>
      </c>
      <c r="T135" s="20">
        <f>(E135+G135+I135+K135+O135+Q135+S135)/7</f>
        <v>87.61904761904762</v>
      </c>
      <c r="U135" s="8" t="s">
        <v>212</v>
      </c>
    </row>
    <row r="136" spans="1:21" s="8" customFormat="1" ht="30" customHeight="1">
      <c r="A136" s="17">
        <v>120</v>
      </c>
      <c r="B136" s="25">
        <v>20210710100059</v>
      </c>
      <c r="C136" s="24" t="s">
        <v>158</v>
      </c>
      <c r="D136" s="18">
        <v>21</v>
      </c>
      <c r="E136" s="19">
        <f t="shared" si="49"/>
        <v>70</v>
      </c>
      <c r="F136" s="18">
        <v>29</v>
      </c>
      <c r="G136" s="19">
        <f t="shared" si="82"/>
        <v>96.666666666666671</v>
      </c>
      <c r="H136" s="18">
        <v>28</v>
      </c>
      <c r="I136" s="19">
        <f t="shared" si="83"/>
        <v>93.333333333333329</v>
      </c>
      <c r="J136" s="18">
        <v>26</v>
      </c>
      <c r="K136" s="19">
        <f t="shared" si="84"/>
        <v>86.666666666666671</v>
      </c>
      <c r="L136" s="18">
        <v>28</v>
      </c>
      <c r="M136" s="19">
        <f t="shared" si="85"/>
        <v>93.333333333333329</v>
      </c>
      <c r="N136" s="18">
        <v>29</v>
      </c>
      <c r="O136" s="19">
        <f t="shared" si="86"/>
        <v>96.666666666666671</v>
      </c>
      <c r="P136" s="18">
        <v>24</v>
      </c>
      <c r="Q136" s="19">
        <f t="shared" si="87"/>
        <v>80</v>
      </c>
      <c r="R136" s="18">
        <v>30</v>
      </c>
      <c r="S136" s="19">
        <f t="shared" si="88"/>
        <v>100</v>
      </c>
      <c r="T136" s="20">
        <f t="shared" ref="T136" si="89">(E136+G136+I136+K136+M136+O136+Q136+S136)/8</f>
        <v>89.583333333333329</v>
      </c>
    </row>
    <row r="137" spans="1:21" s="8" customFormat="1" ht="30" customHeight="1">
      <c r="A137" s="17">
        <v>121</v>
      </c>
      <c r="B137" s="25">
        <v>20210710100069</v>
      </c>
      <c r="C137" s="24" t="s">
        <v>165</v>
      </c>
      <c r="D137" s="18">
        <v>26</v>
      </c>
      <c r="E137" s="19">
        <f t="shared" si="49"/>
        <v>86.666666666666671</v>
      </c>
      <c r="F137" s="18">
        <v>30</v>
      </c>
      <c r="G137" s="19">
        <f t="shared" si="82"/>
        <v>100</v>
      </c>
      <c r="H137" s="18">
        <v>28</v>
      </c>
      <c r="I137" s="19">
        <f t="shared" si="83"/>
        <v>93.333333333333329</v>
      </c>
      <c r="J137" s="18">
        <v>26</v>
      </c>
      <c r="K137" s="19">
        <f t="shared" si="84"/>
        <v>86.666666666666671</v>
      </c>
      <c r="L137" s="18">
        <v>28</v>
      </c>
      <c r="M137" s="19">
        <f t="shared" si="85"/>
        <v>93.333333333333329</v>
      </c>
      <c r="N137" s="18">
        <v>29</v>
      </c>
      <c r="O137" s="19">
        <f t="shared" si="86"/>
        <v>96.666666666666671</v>
      </c>
      <c r="P137" s="18">
        <v>24</v>
      </c>
      <c r="Q137" s="19">
        <f t="shared" si="87"/>
        <v>80</v>
      </c>
      <c r="R137" s="18">
        <v>30</v>
      </c>
      <c r="S137" s="19">
        <f t="shared" si="88"/>
        <v>100</v>
      </c>
      <c r="T137" s="20">
        <f>(E137+G137+I137+K137+M137+O137+Q137+S137)/8</f>
        <v>92.083333333333329</v>
      </c>
    </row>
    <row r="138" spans="1:21" s="8" customFormat="1" ht="30" customHeight="1">
      <c r="A138" s="17">
        <v>122</v>
      </c>
      <c r="B138" s="25">
        <v>20210710100088</v>
      </c>
      <c r="C138" s="24" t="s">
        <v>172</v>
      </c>
      <c r="D138" s="18">
        <v>26</v>
      </c>
      <c r="E138" s="19">
        <f t="shared" si="49"/>
        <v>86.666666666666671</v>
      </c>
      <c r="F138" s="18">
        <v>29</v>
      </c>
      <c r="G138" s="19">
        <f t="shared" si="82"/>
        <v>96.666666666666671</v>
      </c>
      <c r="H138" s="18">
        <v>28</v>
      </c>
      <c r="I138" s="19">
        <f t="shared" si="83"/>
        <v>93.333333333333329</v>
      </c>
      <c r="J138" s="18">
        <v>26</v>
      </c>
      <c r="K138" s="19">
        <f t="shared" si="84"/>
        <v>86.666666666666671</v>
      </c>
      <c r="L138" s="18">
        <v>28</v>
      </c>
      <c r="M138" s="19">
        <f t="shared" si="85"/>
        <v>93.333333333333329</v>
      </c>
      <c r="N138" s="18">
        <v>29</v>
      </c>
      <c r="O138" s="19">
        <f t="shared" si="86"/>
        <v>96.666666666666671</v>
      </c>
      <c r="P138" s="18">
        <v>24</v>
      </c>
      <c r="Q138" s="19">
        <f t="shared" si="87"/>
        <v>80</v>
      </c>
      <c r="R138" s="18">
        <v>30</v>
      </c>
      <c r="S138" s="19">
        <f t="shared" si="88"/>
        <v>100</v>
      </c>
      <c r="T138" s="20">
        <f t="shared" ref="T138:T158" si="90">(E138+G138+I138+K138+M138+O138+Q138+S138)/8</f>
        <v>91.666666666666671</v>
      </c>
    </row>
    <row r="139" spans="1:21" s="8" customFormat="1" ht="30" customHeight="1">
      <c r="A139" s="17">
        <v>123</v>
      </c>
      <c r="B139" s="25">
        <v>20210710100106</v>
      </c>
      <c r="C139" s="24" t="s">
        <v>179</v>
      </c>
      <c r="D139" s="18">
        <v>21</v>
      </c>
      <c r="E139" s="19">
        <f t="shared" si="49"/>
        <v>70</v>
      </c>
      <c r="F139" s="18">
        <v>29</v>
      </c>
      <c r="G139" s="19">
        <f>F139/30*100</f>
        <v>96.666666666666671</v>
      </c>
      <c r="H139" s="18">
        <v>28</v>
      </c>
      <c r="I139" s="19">
        <f>H139/30*100</f>
        <v>93.333333333333329</v>
      </c>
      <c r="J139" s="18">
        <v>26</v>
      </c>
      <c r="K139" s="19">
        <f>J139/30*100</f>
        <v>86.666666666666671</v>
      </c>
      <c r="L139" s="18">
        <v>28</v>
      </c>
      <c r="M139" s="19">
        <f>L139/30*100</f>
        <v>93.333333333333329</v>
      </c>
      <c r="N139" s="18">
        <v>29</v>
      </c>
      <c r="O139" s="19">
        <f>N139/30*100</f>
        <v>96.666666666666671</v>
      </c>
      <c r="P139" s="18">
        <v>24</v>
      </c>
      <c r="Q139" s="19">
        <f>P139/30*100</f>
        <v>80</v>
      </c>
      <c r="R139" s="18">
        <v>30</v>
      </c>
      <c r="S139" s="19">
        <f>R139/30*100</f>
        <v>100</v>
      </c>
      <c r="T139" s="20">
        <f t="shared" si="90"/>
        <v>89.583333333333329</v>
      </c>
    </row>
    <row r="140" spans="1:21" s="8" customFormat="1" ht="30" customHeight="1">
      <c r="A140" s="17">
        <v>124</v>
      </c>
      <c r="B140" s="25">
        <v>20210710100111</v>
      </c>
      <c r="C140" s="24" t="s">
        <v>186</v>
      </c>
      <c r="D140" s="18">
        <v>21</v>
      </c>
      <c r="E140" s="19">
        <f t="shared" si="49"/>
        <v>70</v>
      </c>
      <c r="F140" s="18">
        <v>26</v>
      </c>
      <c r="G140" s="19">
        <f>F140/30*100</f>
        <v>86.666666666666671</v>
      </c>
      <c r="H140" s="18">
        <v>28</v>
      </c>
      <c r="I140" s="19">
        <f>H140/30*100</f>
        <v>93.333333333333329</v>
      </c>
      <c r="J140" s="18">
        <v>24</v>
      </c>
      <c r="K140" s="19">
        <f>J140/30*100</f>
        <v>80</v>
      </c>
      <c r="L140" s="18">
        <v>28</v>
      </c>
      <c r="M140" s="19">
        <f>L140/30*100</f>
        <v>93.333333333333329</v>
      </c>
      <c r="N140" s="18">
        <v>29</v>
      </c>
      <c r="O140" s="19">
        <f>N140/30*100</f>
        <v>96.666666666666671</v>
      </c>
      <c r="P140" s="18">
        <v>25</v>
      </c>
      <c r="Q140" s="19">
        <f>P140/30*100</f>
        <v>83.333333333333343</v>
      </c>
      <c r="R140" s="18">
        <v>30</v>
      </c>
      <c r="S140" s="19">
        <f>R140/30*100</f>
        <v>100</v>
      </c>
      <c r="T140" s="20">
        <f t="shared" si="90"/>
        <v>87.916666666666671</v>
      </c>
    </row>
    <row r="141" spans="1:21" s="8" customFormat="1" ht="30" customHeight="1">
      <c r="A141" s="17">
        <v>125</v>
      </c>
      <c r="B141" s="25">
        <v>20210710100138</v>
      </c>
      <c r="C141" s="24" t="s">
        <v>193</v>
      </c>
      <c r="D141" s="18">
        <v>21</v>
      </c>
      <c r="E141" s="19">
        <f t="shared" si="49"/>
        <v>70</v>
      </c>
      <c r="F141" s="18">
        <v>28</v>
      </c>
      <c r="G141" s="19">
        <f>F141/30*100</f>
        <v>93.333333333333329</v>
      </c>
      <c r="H141" s="18">
        <v>28</v>
      </c>
      <c r="I141" s="19">
        <f>H141/30*100</f>
        <v>93.333333333333329</v>
      </c>
      <c r="J141" s="18">
        <v>26</v>
      </c>
      <c r="K141" s="19">
        <f>J141/30*100</f>
        <v>86.666666666666671</v>
      </c>
      <c r="L141" s="18">
        <v>28</v>
      </c>
      <c r="M141" s="19">
        <f>L141/30*100</f>
        <v>93.333333333333329</v>
      </c>
      <c r="N141" s="18">
        <v>29</v>
      </c>
      <c r="O141" s="19">
        <f>N141/30*100</f>
        <v>96.666666666666671</v>
      </c>
      <c r="P141" s="18">
        <v>24</v>
      </c>
      <c r="Q141" s="19">
        <f>P141/30*100</f>
        <v>80</v>
      </c>
      <c r="R141" s="18">
        <v>30</v>
      </c>
      <c r="S141" s="19">
        <f>R141/30*100</f>
        <v>100</v>
      </c>
      <c r="T141" s="20">
        <f t="shared" si="90"/>
        <v>89.166666666666657</v>
      </c>
    </row>
    <row r="142" spans="1:21" s="91" customFormat="1" ht="30" customHeight="1">
      <c r="A142" s="89"/>
      <c r="B142" s="193" t="s">
        <v>233</v>
      </c>
      <c r="C142" s="193"/>
      <c r="D142" s="194" t="s">
        <v>244</v>
      </c>
      <c r="E142" s="195"/>
      <c r="F142" s="195"/>
      <c r="G142" s="196"/>
      <c r="H142" s="194" t="s">
        <v>250</v>
      </c>
      <c r="I142" s="196"/>
      <c r="J142" s="194" t="s">
        <v>255</v>
      </c>
      <c r="K142" s="196"/>
      <c r="L142" s="194" t="s">
        <v>250</v>
      </c>
      <c r="M142" s="195"/>
      <c r="N142" s="195"/>
      <c r="O142" s="196"/>
      <c r="P142" s="194" t="s">
        <v>253</v>
      </c>
      <c r="Q142" s="196"/>
      <c r="R142" s="194" t="s">
        <v>254</v>
      </c>
      <c r="S142" s="196"/>
      <c r="T142" s="90"/>
    </row>
    <row r="143" spans="1:21" s="8" customFormat="1" ht="30" customHeight="1">
      <c r="A143" s="17">
        <v>126</v>
      </c>
      <c r="B143" s="27">
        <v>20210710100001</v>
      </c>
      <c r="C143" s="28" t="s">
        <v>126</v>
      </c>
      <c r="D143" s="36">
        <v>25</v>
      </c>
      <c r="E143" s="37">
        <f t="shared" si="49"/>
        <v>83.333333333333343</v>
      </c>
      <c r="F143" s="36">
        <v>26</v>
      </c>
      <c r="G143" s="37">
        <f t="shared" ref="G143:G149" si="91">F143/30*100</f>
        <v>86.666666666666671</v>
      </c>
      <c r="H143" s="36">
        <v>27</v>
      </c>
      <c r="I143" s="37">
        <f t="shared" ref="I143:I149" si="92">H143/30*100</f>
        <v>90</v>
      </c>
      <c r="J143" s="36">
        <v>26</v>
      </c>
      <c r="K143" s="37">
        <f t="shared" ref="K143:K149" si="93">J143/30*100</f>
        <v>86.666666666666671</v>
      </c>
      <c r="L143" s="36">
        <v>30</v>
      </c>
      <c r="M143" s="37">
        <f t="shared" ref="M143:M149" si="94">L143/30*100</f>
        <v>100</v>
      </c>
      <c r="N143" s="36">
        <v>27</v>
      </c>
      <c r="O143" s="37">
        <f t="shared" ref="O143:O149" si="95">N143/30*100</f>
        <v>90</v>
      </c>
      <c r="P143" s="36">
        <v>28</v>
      </c>
      <c r="Q143" s="37">
        <f t="shared" ref="Q143:Q149" si="96">P143/30*100</f>
        <v>93.333333333333329</v>
      </c>
      <c r="R143" s="36">
        <v>29</v>
      </c>
      <c r="S143" s="37">
        <f t="shared" ref="S143:S149" si="97">R143/30*100</f>
        <v>96.666666666666671</v>
      </c>
      <c r="T143" s="38">
        <f t="shared" si="90"/>
        <v>90.833333333333343</v>
      </c>
      <c r="U143" s="8" t="s">
        <v>16</v>
      </c>
    </row>
    <row r="144" spans="1:21" s="8" customFormat="1" ht="30" customHeight="1">
      <c r="A144" s="17">
        <v>127</v>
      </c>
      <c r="B144" s="27">
        <v>20210710100009</v>
      </c>
      <c r="C144" s="28" t="s">
        <v>131</v>
      </c>
      <c r="D144" s="36">
        <v>25</v>
      </c>
      <c r="E144" s="37">
        <f t="shared" ref="E144:E177" si="98">D144/30*100</f>
        <v>83.333333333333343</v>
      </c>
      <c r="F144" s="36">
        <v>26</v>
      </c>
      <c r="G144" s="37">
        <f t="shared" si="91"/>
        <v>86.666666666666671</v>
      </c>
      <c r="H144" s="36">
        <v>28</v>
      </c>
      <c r="I144" s="37">
        <f t="shared" si="92"/>
        <v>93.333333333333329</v>
      </c>
      <c r="J144" s="36">
        <v>26</v>
      </c>
      <c r="K144" s="37">
        <f t="shared" si="93"/>
        <v>86.666666666666671</v>
      </c>
      <c r="L144" s="36">
        <v>30</v>
      </c>
      <c r="M144" s="37">
        <f t="shared" si="94"/>
        <v>100</v>
      </c>
      <c r="N144" s="36">
        <v>26</v>
      </c>
      <c r="O144" s="37">
        <f t="shared" si="95"/>
        <v>86.666666666666671</v>
      </c>
      <c r="P144" s="36">
        <v>28</v>
      </c>
      <c r="Q144" s="37">
        <f t="shared" si="96"/>
        <v>93.333333333333329</v>
      </c>
      <c r="R144" s="36">
        <v>29</v>
      </c>
      <c r="S144" s="37">
        <f t="shared" si="97"/>
        <v>96.666666666666671</v>
      </c>
      <c r="T144" s="38">
        <f t="shared" si="90"/>
        <v>90.833333333333329</v>
      </c>
    </row>
    <row r="145" spans="1:21" s="8" customFormat="1" ht="30" customHeight="1">
      <c r="A145" s="17">
        <v>128</v>
      </c>
      <c r="B145" s="27">
        <v>20210710100018</v>
      </c>
      <c r="C145" s="28" t="s">
        <v>138</v>
      </c>
      <c r="D145" s="36">
        <v>25</v>
      </c>
      <c r="E145" s="37">
        <f t="shared" si="98"/>
        <v>83.333333333333343</v>
      </c>
      <c r="F145" s="36">
        <v>26</v>
      </c>
      <c r="G145" s="37">
        <f t="shared" si="91"/>
        <v>86.666666666666671</v>
      </c>
      <c r="H145" s="36">
        <v>27</v>
      </c>
      <c r="I145" s="37">
        <f t="shared" si="92"/>
        <v>90</v>
      </c>
      <c r="J145" s="36">
        <v>24</v>
      </c>
      <c r="K145" s="37">
        <f t="shared" si="93"/>
        <v>80</v>
      </c>
      <c r="L145" s="36">
        <v>30</v>
      </c>
      <c r="M145" s="37">
        <f t="shared" si="94"/>
        <v>100</v>
      </c>
      <c r="N145" s="36">
        <v>26</v>
      </c>
      <c r="O145" s="37">
        <f t="shared" si="95"/>
        <v>86.666666666666671</v>
      </c>
      <c r="P145" s="36">
        <v>28</v>
      </c>
      <c r="Q145" s="37">
        <f t="shared" si="96"/>
        <v>93.333333333333329</v>
      </c>
      <c r="R145" s="36">
        <v>29</v>
      </c>
      <c r="S145" s="37">
        <f t="shared" si="97"/>
        <v>96.666666666666671</v>
      </c>
      <c r="T145" s="38">
        <f t="shared" si="90"/>
        <v>89.583333333333329</v>
      </c>
    </row>
    <row r="146" spans="1:21" s="8" customFormat="1" ht="30" customHeight="1">
      <c r="A146" s="17">
        <v>129</v>
      </c>
      <c r="B146" s="27">
        <v>20210710100034</v>
      </c>
      <c r="C146" s="28" t="s">
        <v>145</v>
      </c>
      <c r="D146" s="36">
        <v>25</v>
      </c>
      <c r="E146" s="37">
        <f t="shared" si="98"/>
        <v>83.333333333333343</v>
      </c>
      <c r="F146" s="36">
        <v>26</v>
      </c>
      <c r="G146" s="37">
        <f t="shared" si="91"/>
        <v>86.666666666666671</v>
      </c>
      <c r="H146" s="36">
        <v>27</v>
      </c>
      <c r="I146" s="37">
        <f t="shared" si="92"/>
        <v>90</v>
      </c>
      <c r="J146" s="36">
        <v>26</v>
      </c>
      <c r="K146" s="37">
        <f t="shared" si="93"/>
        <v>86.666666666666671</v>
      </c>
      <c r="L146" s="36">
        <v>30</v>
      </c>
      <c r="M146" s="37">
        <f t="shared" si="94"/>
        <v>100</v>
      </c>
      <c r="N146" s="36">
        <v>26</v>
      </c>
      <c r="O146" s="37">
        <f t="shared" si="95"/>
        <v>86.666666666666671</v>
      </c>
      <c r="P146" s="36">
        <v>28</v>
      </c>
      <c r="Q146" s="37">
        <f t="shared" si="96"/>
        <v>93.333333333333329</v>
      </c>
      <c r="R146" s="36">
        <v>29</v>
      </c>
      <c r="S146" s="37">
        <f t="shared" si="97"/>
        <v>96.666666666666671</v>
      </c>
      <c r="T146" s="38">
        <f t="shared" si="90"/>
        <v>90.416666666666671</v>
      </c>
    </row>
    <row r="147" spans="1:21" ht="30" customHeight="1">
      <c r="A147" s="17">
        <v>130</v>
      </c>
      <c r="B147" s="27">
        <v>20210710100051</v>
      </c>
      <c r="C147" s="28" t="s">
        <v>152</v>
      </c>
      <c r="D147" s="36">
        <v>25</v>
      </c>
      <c r="E147" s="37">
        <f t="shared" si="98"/>
        <v>83.333333333333343</v>
      </c>
      <c r="F147" s="36">
        <v>26</v>
      </c>
      <c r="G147" s="37">
        <f t="shared" si="91"/>
        <v>86.666666666666671</v>
      </c>
      <c r="H147" s="36">
        <v>27</v>
      </c>
      <c r="I147" s="37">
        <f t="shared" si="92"/>
        <v>90</v>
      </c>
      <c r="J147" s="36">
        <v>26</v>
      </c>
      <c r="K147" s="37">
        <f t="shared" si="93"/>
        <v>86.666666666666671</v>
      </c>
      <c r="L147" s="36">
        <v>30</v>
      </c>
      <c r="M147" s="37">
        <f t="shared" si="94"/>
        <v>100</v>
      </c>
      <c r="N147" s="36">
        <v>26</v>
      </c>
      <c r="O147" s="37">
        <f t="shared" si="95"/>
        <v>86.666666666666671</v>
      </c>
      <c r="P147" s="36">
        <v>28</v>
      </c>
      <c r="Q147" s="37">
        <f t="shared" si="96"/>
        <v>93.333333333333329</v>
      </c>
      <c r="R147" s="36">
        <v>29</v>
      </c>
      <c r="S147" s="37">
        <f t="shared" si="97"/>
        <v>96.666666666666671</v>
      </c>
      <c r="T147" s="38">
        <f t="shared" si="90"/>
        <v>90.416666666666671</v>
      </c>
    </row>
    <row r="148" spans="1:21" ht="30" customHeight="1">
      <c r="A148" s="17">
        <v>131</v>
      </c>
      <c r="B148" s="27">
        <v>20210710100062</v>
      </c>
      <c r="C148" s="28" t="s">
        <v>159</v>
      </c>
      <c r="D148" s="36">
        <v>25</v>
      </c>
      <c r="E148" s="37">
        <f t="shared" si="98"/>
        <v>83.333333333333343</v>
      </c>
      <c r="F148" s="36">
        <v>26</v>
      </c>
      <c r="G148" s="37">
        <f t="shared" si="91"/>
        <v>86.666666666666671</v>
      </c>
      <c r="H148" s="36">
        <v>28</v>
      </c>
      <c r="I148" s="37">
        <f t="shared" si="92"/>
        <v>93.333333333333329</v>
      </c>
      <c r="J148" s="36">
        <v>24</v>
      </c>
      <c r="K148" s="37">
        <f t="shared" si="93"/>
        <v>80</v>
      </c>
      <c r="L148" s="36">
        <v>30</v>
      </c>
      <c r="M148" s="37">
        <f t="shared" si="94"/>
        <v>100</v>
      </c>
      <c r="N148" s="36">
        <v>26</v>
      </c>
      <c r="O148" s="37">
        <f t="shared" si="95"/>
        <v>86.666666666666671</v>
      </c>
      <c r="P148" s="36">
        <v>28</v>
      </c>
      <c r="Q148" s="37">
        <f t="shared" si="96"/>
        <v>93.333333333333329</v>
      </c>
      <c r="R148" s="36">
        <v>29</v>
      </c>
      <c r="S148" s="37">
        <f t="shared" si="97"/>
        <v>96.666666666666671</v>
      </c>
      <c r="T148" s="38">
        <f t="shared" si="90"/>
        <v>90</v>
      </c>
    </row>
    <row r="149" spans="1:21" ht="30" customHeight="1">
      <c r="A149" s="17">
        <v>132</v>
      </c>
      <c r="B149" s="27">
        <v>20210710100070</v>
      </c>
      <c r="C149" s="28" t="s">
        <v>166</v>
      </c>
      <c r="D149" s="36">
        <v>25</v>
      </c>
      <c r="E149" s="37">
        <f t="shared" si="98"/>
        <v>83.333333333333343</v>
      </c>
      <c r="F149" s="36">
        <v>26</v>
      </c>
      <c r="G149" s="37">
        <f t="shared" si="91"/>
        <v>86.666666666666671</v>
      </c>
      <c r="H149" s="36">
        <v>28</v>
      </c>
      <c r="I149" s="37">
        <f t="shared" si="92"/>
        <v>93.333333333333329</v>
      </c>
      <c r="J149" s="36">
        <v>24</v>
      </c>
      <c r="K149" s="37">
        <f t="shared" si="93"/>
        <v>80</v>
      </c>
      <c r="L149" s="36">
        <v>30</v>
      </c>
      <c r="M149" s="37">
        <f t="shared" si="94"/>
        <v>100</v>
      </c>
      <c r="N149" s="36">
        <v>26</v>
      </c>
      <c r="O149" s="37">
        <f t="shared" si="95"/>
        <v>86.666666666666671</v>
      </c>
      <c r="P149" s="36">
        <v>28</v>
      </c>
      <c r="Q149" s="37">
        <f t="shared" si="96"/>
        <v>93.333333333333329</v>
      </c>
      <c r="R149" s="36">
        <v>29</v>
      </c>
      <c r="S149" s="37">
        <f t="shared" si="97"/>
        <v>96.666666666666671</v>
      </c>
      <c r="T149" s="38">
        <f t="shared" si="90"/>
        <v>90</v>
      </c>
    </row>
    <row r="150" spans="1:21" s="7" customFormat="1" ht="30" customHeight="1">
      <c r="A150" s="17">
        <v>133</v>
      </c>
      <c r="B150" s="27">
        <v>20210710100089</v>
      </c>
      <c r="C150" s="28" t="s">
        <v>173</v>
      </c>
      <c r="D150" s="36">
        <v>25</v>
      </c>
      <c r="E150" s="37">
        <f t="shared" si="98"/>
        <v>83.333333333333343</v>
      </c>
      <c r="F150" s="36">
        <v>26</v>
      </c>
      <c r="G150" s="37">
        <f>F150/30*100</f>
        <v>86.666666666666671</v>
      </c>
      <c r="H150" s="36">
        <v>28</v>
      </c>
      <c r="I150" s="37">
        <f>H150/30*100</f>
        <v>93.333333333333329</v>
      </c>
      <c r="J150" s="36">
        <v>26</v>
      </c>
      <c r="K150" s="37">
        <f>J150/30*100</f>
        <v>86.666666666666671</v>
      </c>
      <c r="L150" s="36">
        <v>30</v>
      </c>
      <c r="M150" s="37">
        <f>L150/30*100</f>
        <v>100</v>
      </c>
      <c r="N150" s="36">
        <v>26</v>
      </c>
      <c r="O150" s="37">
        <f>N150/30*100</f>
        <v>86.666666666666671</v>
      </c>
      <c r="P150" s="36">
        <v>28</v>
      </c>
      <c r="Q150" s="37">
        <f>P150/30*100</f>
        <v>93.333333333333329</v>
      </c>
      <c r="R150" s="36">
        <v>29</v>
      </c>
      <c r="S150" s="37">
        <f>R150/30*100</f>
        <v>96.666666666666671</v>
      </c>
      <c r="T150" s="38">
        <f t="shared" si="90"/>
        <v>90.833333333333329</v>
      </c>
    </row>
    <row r="151" spans="1:21" s="7" customFormat="1" ht="30" customHeight="1">
      <c r="A151" s="17">
        <v>134</v>
      </c>
      <c r="B151" s="27">
        <v>20210710100107</v>
      </c>
      <c r="C151" s="28" t="s">
        <v>180</v>
      </c>
      <c r="D151" s="36">
        <v>25</v>
      </c>
      <c r="E151" s="37">
        <f t="shared" si="98"/>
        <v>83.333333333333343</v>
      </c>
      <c r="F151" s="36">
        <v>26</v>
      </c>
      <c r="G151" s="37">
        <f t="shared" ref="G151:G153" si="99">F151/30*100</f>
        <v>86.666666666666671</v>
      </c>
      <c r="H151" s="36">
        <v>27</v>
      </c>
      <c r="I151" s="37">
        <f t="shared" ref="I151:I162" si="100">H151/30*100</f>
        <v>90</v>
      </c>
      <c r="J151" s="36">
        <v>24</v>
      </c>
      <c r="K151" s="37">
        <f t="shared" ref="K151:K162" si="101">J151/30*100</f>
        <v>80</v>
      </c>
      <c r="L151" s="36">
        <v>30</v>
      </c>
      <c r="M151" s="37">
        <f t="shared" ref="M151:M162" si="102">L151/30*100</f>
        <v>100</v>
      </c>
      <c r="N151" s="36">
        <v>26</v>
      </c>
      <c r="O151" s="37">
        <f t="shared" ref="O151:O162" si="103">N151/30*100</f>
        <v>86.666666666666671</v>
      </c>
      <c r="P151" s="36">
        <v>28</v>
      </c>
      <c r="Q151" s="37">
        <f t="shared" ref="Q151:Q162" si="104">P151/30*100</f>
        <v>93.333333333333329</v>
      </c>
      <c r="R151" s="36">
        <v>29</v>
      </c>
      <c r="S151" s="37">
        <f t="shared" ref="S151:S162" si="105">R151/30*100</f>
        <v>96.666666666666671</v>
      </c>
      <c r="T151" s="38">
        <f t="shared" si="90"/>
        <v>89.583333333333329</v>
      </c>
    </row>
    <row r="152" spans="1:21" s="7" customFormat="1" ht="30" customHeight="1">
      <c r="A152" s="17">
        <v>135</v>
      </c>
      <c r="B152" s="27">
        <v>20210710100112</v>
      </c>
      <c r="C152" s="28" t="s">
        <v>187</v>
      </c>
      <c r="D152" s="36">
        <v>25</v>
      </c>
      <c r="E152" s="37">
        <f t="shared" si="98"/>
        <v>83.333333333333343</v>
      </c>
      <c r="F152" s="36">
        <v>26</v>
      </c>
      <c r="G152" s="37">
        <f t="shared" si="99"/>
        <v>86.666666666666671</v>
      </c>
      <c r="H152" s="36">
        <v>27</v>
      </c>
      <c r="I152" s="37">
        <f t="shared" si="100"/>
        <v>90</v>
      </c>
      <c r="J152" s="36">
        <v>24</v>
      </c>
      <c r="K152" s="37">
        <f t="shared" si="101"/>
        <v>80</v>
      </c>
      <c r="L152" s="36">
        <v>30</v>
      </c>
      <c r="M152" s="37">
        <f t="shared" si="102"/>
        <v>100</v>
      </c>
      <c r="N152" s="36">
        <v>26</v>
      </c>
      <c r="O152" s="37">
        <f t="shared" si="103"/>
        <v>86.666666666666671</v>
      </c>
      <c r="P152" s="36">
        <v>28</v>
      </c>
      <c r="Q152" s="37">
        <f t="shared" si="104"/>
        <v>93.333333333333329</v>
      </c>
      <c r="R152" s="36">
        <v>29</v>
      </c>
      <c r="S152" s="37">
        <f t="shared" si="105"/>
        <v>96.666666666666671</v>
      </c>
      <c r="T152" s="38">
        <f t="shared" si="90"/>
        <v>89.583333333333329</v>
      </c>
    </row>
    <row r="153" spans="1:21" s="7" customFormat="1" ht="30" customHeight="1">
      <c r="A153" s="17">
        <v>136</v>
      </c>
      <c r="B153" s="27">
        <v>20210710100139</v>
      </c>
      <c r="C153" s="28" t="s">
        <v>194</v>
      </c>
      <c r="D153" s="36">
        <v>25</v>
      </c>
      <c r="E153" s="37">
        <f t="shared" si="98"/>
        <v>83.333333333333343</v>
      </c>
      <c r="F153" s="36">
        <v>26</v>
      </c>
      <c r="G153" s="37">
        <f t="shared" si="99"/>
        <v>86.666666666666671</v>
      </c>
      <c r="H153" s="36">
        <v>27</v>
      </c>
      <c r="I153" s="37">
        <f t="shared" si="100"/>
        <v>90</v>
      </c>
      <c r="J153" s="36">
        <v>24</v>
      </c>
      <c r="K153" s="37">
        <f t="shared" si="101"/>
        <v>80</v>
      </c>
      <c r="L153" s="36">
        <v>30</v>
      </c>
      <c r="M153" s="37">
        <f t="shared" si="102"/>
        <v>100</v>
      </c>
      <c r="N153" s="36">
        <v>26</v>
      </c>
      <c r="O153" s="37">
        <f t="shared" si="103"/>
        <v>86.666666666666671</v>
      </c>
      <c r="P153" s="36">
        <v>28</v>
      </c>
      <c r="Q153" s="37">
        <f t="shared" si="104"/>
        <v>93.333333333333329</v>
      </c>
      <c r="R153" s="36">
        <v>29</v>
      </c>
      <c r="S153" s="37">
        <f t="shared" si="105"/>
        <v>96.666666666666671</v>
      </c>
      <c r="T153" s="38">
        <f t="shared" si="90"/>
        <v>89.583333333333329</v>
      </c>
    </row>
    <row r="154" spans="1:21" s="91" customFormat="1" ht="30" customHeight="1">
      <c r="A154" s="89"/>
      <c r="B154" s="193" t="s">
        <v>234</v>
      </c>
      <c r="C154" s="193"/>
      <c r="D154" s="194" t="s">
        <v>247</v>
      </c>
      <c r="E154" s="196"/>
      <c r="F154" s="194" t="s">
        <v>256</v>
      </c>
      <c r="G154" s="196"/>
      <c r="H154" s="194" t="s">
        <v>249</v>
      </c>
      <c r="I154" s="196"/>
      <c r="J154" s="194" t="s">
        <v>257</v>
      </c>
      <c r="K154" s="196"/>
      <c r="L154" s="194" t="s">
        <v>254</v>
      </c>
      <c r="M154" s="196"/>
      <c r="N154" s="194" t="s">
        <v>255</v>
      </c>
      <c r="O154" s="196"/>
      <c r="P154" s="194" t="s">
        <v>250</v>
      </c>
      <c r="Q154" s="195"/>
      <c r="R154" s="195"/>
      <c r="S154" s="196"/>
      <c r="T154" s="90"/>
    </row>
    <row r="155" spans="1:21" s="7" customFormat="1" ht="30" customHeight="1">
      <c r="A155" s="17">
        <v>137</v>
      </c>
      <c r="B155" s="21">
        <v>20200710100118</v>
      </c>
      <c r="C155" s="33" t="s">
        <v>24</v>
      </c>
      <c r="D155" s="18">
        <v>29</v>
      </c>
      <c r="E155" s="19">
        <f t="shared" si="98"/>
        <v>96.666666666666671</v>
      </c>
      <c r="F155" s="18">
        <v>29</v>
      </c>
      <c r="G155" s="19">
        <f t="shared" ref="G155:G162" si="106">F155/30*100</f>
        <v>96.666666666666671</v>
      </c>
      <c r="H155" s="18">
        <v>26</v>
      </c>
      <c r="I155" s="19">
        <f t="shared" si="100"/>
        <v>86.666666666666671</v>
      </c>
      <c r="J155" s="18">
        <v>28</v>
      </c>
      <c r="K155" s="19">
        <f t="shared" si="101"/>
        <v>93.333333333333329</v>
      </c>
      <c r="L155" s="18">
        <v>16</v>
      </c>
      <c r="M155" s="19">
        <f t="shared" si="102"/>
        <v>53.333333333333336</v>
      </c>
      <c r="N155" s="18">
        <v>23</v>
      </c>
      <c r="O155" s="19">
        <f t="shared" si="103"/>
        <v>76.666666666666671</v>
      </c>
      <c r="P155" s="14">
        <v>0</v>
      </c>
      <c r="Q155" s="39">
        <f t="shared" si="104"/>
        <v>0</v>
      </c>
      <c r="R155" s="18">
        <v>26</v>
      </c>
      <c r="S155" s="19">
        <f t="shared" si="105"/>
        <v>86.666666666666671</v>
      </c>
      <c r="T155" s="20">
        <f>(E155+G155+I155+K155+M155+O155+S155)/7</f>
        <v>84.285714285714292</v>
      </c>
      <c r="U155" s="7" t="s">
        <v>206</v>
      </c>
    </row>
    <row r="156" spans="1:21" s="7" customFormat="1" ht="30" customHeight="1">
      <c r="A156" s="17">
        <v>138</v>
      </c>
      <c r="B156" s="21">
        <v>20210710100007</v>
      </c>
      <c r="C156" s="34" t="s">
        <v>132</v>
      </c>
      <c r="D156" s="18">
        <v>28</v>
      </c>
      <c r="E156" s="19">
        <f t="shared" si="98"/>
        <v>93.333333333333329</v>
      </c>
      <c r="F156" s="18">
        <v>29</v>
      </c>
      <c r="G156" s="19">
        <f t="shared" si="106"/>
        <v>96.666666666666671</v>
      </c>
      <c r="H156" s="18">
        <v>26</v>
      </c>
      <c r="I156" s="19">
        <f t="shared" si="100"/>
        <v>86.666666666666671</v>
      </c>
      <c r="J156" s="18">
        <v>28</v>
      </c>
      <c r="K156" s="19">
        <f t="shared" si="101"/>
        <v>93.333333333333329</v>
      </c>
      <c r="L156" s="18">
        <v>24</v>
      </c>
      <c r="M156" s="19">
        <f t="shared" si="102"/>
        <v>80</v>
      </c>
      <c r="N156" s="18">
        <v>26</v>
      </c>
      <c r="O156" s="19">
        <f t="shared" si="103"/>
        <v>86.666666666666671</v>
      </c>
      <c r="P156" s="18">
        <v>24</v>
      </c>
      <c r="Q156" s="19">
        <f t="shared" si="104"/>
        <v>80</v>
      </c>
      <c r="R156" s="18">
        <v>26</v>
      </c>
      <c r="S156" s="19">
        <f t="shared" si="105"/>
        <v>86.666666666666671</v>
      </c>
      <c r="T156" s="20">
        <f t="shared" si="90"/>
        <v>87.916666666666657</v>
      </c>
    </row>
    <row r="157" spans="1:21" s="7" customFormat="1" ht="30" customHeight="1">
      <c r="A157" s="17">
        <v>139</v>
      </c>
      <c r="B157" s="25">
        <v>20210710100016</v>
      </c>
      <c r="C157" s="24" t="s">
        <v>139</v>
      </c>
      <c r="D157" s="18">
        <v>28</v>
      </c>
      <c r="E157" s="19">
        <f t="shared" si="98"/>
        <v>93.333333333333329</v>
      </c>
      <c r="F157" s="18">
        <v>29</v>
      </c>
      <c r="G157" s="19">
        <f t="shared" si="106"/>
        <v>96.666666666666671</v>
      </c>
      <c r="H157" s="18">
        <v>26</v>
      </c>
      <c r="I157" s="19">
        <f t="shared" si="100"/>
        <v>86.666666666666671</v>
      </c>
      <c r="J157" s="18">
        <v>28</v>
      </c>
      <c r="K157" s="19">
        <f t="shared" si="101"/>
        <v>93.333333333333329</v>
      </c>
      <c r="L157" s="18">
        <v>24</v>
      </c>
      <c r="M157" s="19">
        <f t="shared" si="102"/>
        <v>80</v>
      </c>
      <c r="N157" s="18">
        <v>29</v>
      </c>
      <c r="O157" s="19">
        <f t="shared" si="103"/>
        <v>96.666666666666671</v>
      </c>
      <c r="P157" s="18">
        <v>24</v>
      </c>
      <c r="Q157" s="19">
        <f t="shared" si="104"/>
        <v>80</v>
      </c>
      <c r="R157" s="18">
        <v>26</v>
      </c>
      <c r="S157" s="19">
        <f t="shared" si="105"/>
        <v>86.666666666666671</v>
      </c>
      <c r="T157" s="20">
        <f t="shared" si="90"/>
        <v>89.166666666666657</v>
      </c>
    </row>
    <row r="158" spans="1:21" s="8" customFormat="1" ht="30" customHeight="1">
      <c r="A158" s="17">
        <v>140</v>
      </c>
      <c r="B158" s="25">
        <v>20210710100033</v>
      </c>
      <c r="C158" s="24" t="s">
        <v>146</v>
      </c>
      <c r="D158" s="18">
        <v>29</v>
      </c>
      <c r="E158" s="19">
        <f t="shared" si="98"/>
        <v>96.666666666666671</v>
      </c>
      <c r="F158" s="18">
        <v>29</v>
      </c>
      <c r="G158" s="19">
        <f t="shared" si="106"/>
        <v>96.666666666666671</v>
      </c>
      <c r="H158" s="18">
        <v>26</v>
      </c>
      <c r="I158" s="19">
        <f t="shared" si="100"/>
        <v>86.666666666666671</v>
      </c>
      <c r="J158" s="18">
        <v>28</v>
      </c>
      <c r="K158" s="19">
        <f t="shared" si="101"/>
        <v>93.333333333333329</v>
      </c>
      <c r="L158" s="18">
        <v>24</v>
      </c>
      <c r="M158" s="19">
        <f t="shared" si="102"/>
        <v>80</v>
      </c>
      <c r="N158" s="18">
        <v>27</v>
      </c>
      <c r="O158" s="19">
        <f t="shared" si="103"/>
        <v>90</v>
      </c>
      <c r="P158" s="18">
        <v>24</v>
      </c>
      <c r="Q158" s="19">
        <f t="shared" si="104"/>
        <v>80</v>
      </c>
      <c r="R158" s="18">
        <v>26</v>
      </c>
      <c r="S158" s="19">
        <f t="shared" si="105"/>
        <v>86.666666666666671</v>
      </c>
      <c r="T158" s="20">
        <f t="shared" si="90"/>
        <v>88.749999999999986</v>
      </c>
    </row>
    <row r="159" spans="1:21" s="8" customFormat="1" ht="30" customHeight="1">
      <c r="A159" s="17">
        <v>141</v>
      </c>
      <c r="B159" s="25">
        <v>20210710100050</v>
      </c>
      <c r="C159" s="24" t="s">
        <v>153</v>
      </c>
      <c r="D159" s="18">
        <v>28</v>
      </c>
      <c r="E159" s="19">
        <f t="shared" si="98"/>
        <v>93.333333333333329</v>
      </c>
      <c r="F159" s="18">
        <v>29</v>
      </c>
      <c r="G159" s="19">
        <f t="shared" si="106"/>
        <v>96.666666666666671</v>
      </c>
      <c r="H159" s="18">
        <v>26</v>
      </c>
      <c r="I159" s="19">
        <f t="shared" si="100"/>
        <v>86.666666666666671</v>
      </c>
      <c r="J159" s="18">
        <v>28</v>
      </c>
      <c r="K159" s="19">
        <f t="shared" si="101"/>
        <v>93.333333333333329</v>
      </c>
      <c r="L159" s="18">
        <v>24</v>
      </c>
      <c r="M159" s="19">
        <f t="shared" si="102"/>
        <v>80</v>
      </c>
      <c r="N159" s="18">
        <v>27</v>
      </c>
      <c r="O159" s="19">
        <f t="shared" si="103"/>
        <v>90</v>
      </c>
      <c r="P159" s="18">
        <v>24</v>
      </c>
      <c r="Q159" s="19">
        <f t="shared" si="104"/>
        <v>80</v>
      </c>
      <c r="R159" s="18">
        <v>26</v>
      </c>
      <c r="S159" s="19">
        <f t="shared" si="105"/>
        <v>86.666666666666671</v>
      </c>
      <c r="T159" s="20">
        <f>(E159+G159+I159+K159+M159+O159+Q159+S159)/8</f>
        <v>88.333333333333329</v>
      </c>
    </row>
    <row r="160" spans="1:21" s="8" customFormat="1" ht="30" customHeight="1">
      <c r="A160" s="17">
        <v>142</v>
      </c>
      <c r="B160" s="25">
        <v>20210710100071</v>
      </c>
      <c r="C160" s="24" t="s">
        <v>160</v>
      </c>
      <c r="D160" s="18">
        <v>28</v>
      </c>
      <c r="E160" s="19">
        <f t="shared" si="98"/>
        <v>93.333333333333329</v>
      </c>
      <c r="F160" s="18">
        <v>29</v>
      </c>
      <c r="G160" s="19">
        <f t="shared" si="106"/>
        <v>96.666666666666671</v>
      </c>
      <c r="H160" s="18">
        <v>26</v>
      </c>
      <c r="I160" s="19">
        <f t="shared" si="100"/>
        <v>86.666666666666671</v>
      </c>
      <c r="J160" s="18">
        <v>28</v>
      </c>
      <c r="K160" s="19">
        <f t="shared" si="101"/>
        <v>93.333333333333329</v>
      </c>
      <c r="L160" s="18">
        <v>24</v>
      </c>
      <c r="M160" s="19">
        <f t="shared" si="102"/>
        <v>80</v>
      </c>
      <c r="N160" s="18">
        <v>27</v>
      </c>
      <c r="O160" s="19">
        <f t="shared" si="103"/>
        <v>90</v>
      </c>
      <c r="P160" s="18">
        <v>24</v>
      </c>
      <c r="Q160" s="19">
        <f t="shared" si="104"/>
        <v>80</v>
      </c>
      <c r="R160" s="18">
        <v>26</v>
      </c>
      <c r="S160" s="19">
        <f t="shared" si="105"/>
        <v>86.666666666666671</v>
      </c>
      <c r="T160" s="20">
        <f t="shared" ref="T160" si="107">(E160+G160+I160+K160+M160+O160+Q160+S160)/8</f>
        <v>88.333333333333329</v>
      </c>
    </row>
    <row r="161" spans="1:20" s="8" customFormat="1" ht="30" customHeight="1">
      <c r="A161" s="17">
        <v>143</v>
      </c>
      <c r="B161" s="25">
        <v>20210710100072</v>
      </c>
      <c r="C161" s="24" t="s">
        <v>167</v>
      </c>
      <c r="D161" s="18">
        <v>28</v>
      </c>
      <c r="E161" s="19">
        <f t="shared" si="98"/>
        <v>93.333333333333329</v>
      </c>
      <c r="F161" s="18">
        <v>29</v>
      </c>
      <c r="G161" s="19">
        <f t="shared" si="106"/>
        <v>96.666666666666671</v>
      </c>
      <c r="H161" s="18">
        <v>26</v>
      </c>
      <c r="I161" s="19">
        <f t="shared" si="100"/>
        <v>86.666666666666671</v>
      </c>
      <c r="J161" s="18">
        <v>28</v>
      </c>
      <c r="K161" s="19">
        <f t="shared" si="101"/>
        <v>93.333333333333329</v>
      </c>
      <c r="L161" s="18">
        <v>24</v>
      </c>
      <c r="M161" s="19">
        <f t="shared" si="102"/>
        <v>80</v>
      </c>
      <c r="N161" s="18">
        <v>27</v>
      </c>
      <c r="O161" s="19">
        <f t="shared" si="103"/>
        <v>90</v>
      </c>
      <c r="P161" s="18">
        <v>24</v>
      </c>
      <c r="Q161" s="19">
        <f t="shared" si="104"/>
        <v>80</v>
      </c>
      <c r="R161" s="18">
        <v>26</v>
      </c>
      <c r="S161" s="19">
        <f t="shared" si="105"/>
        <v>86.666666666666671</v>
      </c>
      <c r="T161" s="20">
        <f>(E161+G161+I161+K161+M161+O161+Q161+S161)/8</f>
        <v>88.333333333333329</v>
      </c>
    </row>
    <row r="162" spans="1:20" s="8" customFormat="1" ht="30" customHeight="1">
      <c r="A162" s="17">
        <v>144</v>
      </c>
      <c r="B162" s="25">
        <v>20210710100092</v>
      </c>
      <c r="C162" s="24" t="s">
        <v>174</v>
      </c>
      <c r="D162" s="18">
        <v>28</v>
      </c>
      <c r="E162" s="19">
        <f t="shared" si="98"/>
        <v>93.333333333333329</v>
      </c>
      <c r="F162" s="18">
        <v>29</v>
      </c>
      <c r="G162" s="19">
        <f t="shared" si="106"/>
        <v>96.666666666666671</v>
      </c>
      <c r="H162" s="18">
        <v>26</v>
      </c>
      <c r="I162" s="19">
        <f t="shared" si="100"/>
        <v>86.666666666666671</v>
      </c>
      <c r="J162" s="18">
        <v>28</v>
      </c>
      <c r="K162" s="19">
        <f t="shared" si="101"/>
        <v>93.333333333333329</v>
      </c>
      <c r="L162" s="18">
        <v>24</v>
      </c>
      <c r="M162" s="19">
        <f t="shared" si="102"/>
        <v>80</v>
      </c>
      <c r="N162" s="18">
        <v>27</v>
      </c>
      <c r="O162" s="19">
        <f t="shared" si="103"/>
        <v>90</v>
      </c>
      <c r="P162" s="18">
        <v>24</v>
      </c>
      <c r="Q162" s="19">
        <f t="shared" si="104"/>
        <v>80</v>
      </c>
      <c r="R162" s="18">
        <v>26</v>
      </c>
      <c r="S162" s="19">
        <f t="shared" si="105"/>
        <v>86.666666666666671</v>
      </c>
      <c r="T162" s="20">
        <f t="shared" ref="T162:T177" si="108">(E162+G162+I162+K162+M162+O162+Q162+S162)/8</f>
        <v>88.333333333333329</v>
      </c>
    </row>
    <row r="163" spans="1:20" s="8" customFormat="1" ht="30" customHeight="1">
      <c r="A163" s="17">
        <v>145</v>
      </c>
      <c r="B163" s="25">
        <v>20210710100109</v>
      </c>
      <c r="C163" s="24" t="s">
        <v>181</v>
      </c>
      <c r="D163" s="18">
        <v>28</v>
      </c>
      <c r="E163" s="19">
        <f t="shared" si="98"/>
        <v>93.333333333333329</v>
      </c>
      <c r="F163" s="18">
        <v>29</v>
      </c>
      <c r="G163" s="19">
        <f>F163/30*100</f>
        <v>96.666666666666671</v>
      </c>
      <c r="H163" s="18">
        <v>26</v>
      </c>
      <c r="I163" s="19">
        <f>H163/30*100</f>
        <v>86.666666666666671</v>
      </c>
      <c r="J163" s="18">
        <v>28</v>
      </c>
      <c r="K163" s="19">
        <f>J163/30*100</f>
        <v>93.333333333333329</v>
      </c>
      <c r="L163" s="18">
        <v>24</v>
      </c>
      <c r="M163" s="19">
        <f>L163/30*100</f>
        <v>80</v>
      </c>
      <c r="N163" s="18">
        <v>29</v>
      </c>
      <c r="O163" s="19">
        <f>N163/30*100</f>
        <v>96.666666666666671</v>
      </c>
      <c r="P163" s="18">
        <v>24</v>
      </c>
      <c r="Q163" s="19">
        <f>P163/30*100</f>
        <v>80</v>
      </c>
      <c r="R163" s="18">
        <v>26</v>
      </c>
      <c r="S163" s="19">
        <f>R163/30*100</f>
        <v>86.666666666666671</v>
      </c>
      <c r="T163" s="20">
        <f t="shared" si="108"/>
        <v>89.166666666666657</v>
      </c>
    </row>
    <row r="164" spans="1:20" s="8" customFormat="1" ht="30" customHeight="1">
      <c r="A164" s="17">
        <v>146</v>
      </c>
      <c r="B164" s="25">
        <v>20210710100113</v>
      </c>
      <c r="C164" s="24" t="s">
        <v>188</v>
      </c>
      <c r="D164" s="18">
        <v>29</v>
      </c>
      <c r="E164" s="19">
        <f t="shared" si="98"/>
        <v>96.666666666666671</v>
      </c>
      <c r="F164" s="18">
        <v>29</v>
      </c>
      <c r="G164" s="19">
        <f>F164/30*100</f>
        <v>96.666666666666671</v>
      </c>
      <c r="H164" s="18">
        <v>26</v>
      </c>
      <c r="I164" s="19">
        <f>H164/30*100</f>
        <v>86.666666666666671</v>
      </c>
      <c r="J164" s="18">
        <v>28</v>
      </c>
      <c r="K164" s="19">
        <f>J164/30*100</f>
        <v>93.333333333333329</v>
      </c>
      <c r="L164" s="18">
        <v>24</v>
      </c>
      <c r="M164" s="19">
        <f>L164/30*100</f>
        <v>80</v>
      </c>
      <c r="N164" s="18">
        <v>29</v>
      </c>
      <c r="O164" s="19">
        <f>N164/30*100</f>
        <v>96.666666666666671</v>
      </c>
      <c r="P164" s="18">
        <v>24</v>
      </c>
      <c r="Q164" s="19">
        <f>P164/30*100</f>
        <v>80</v>
      </c>
      <c r="R164" s="18">
        <v>26</v>
      </c>
      <c r="S164" s="19">
        <f>R164/30*100</f>
        <v>86.666666666666671</v>
      </c>
      <c r="T164" s="20">
        <f t="shared" si="108"/>
        <v>89.583333333333329</v>
      </c>
    </row>
    <row r="165" spans="1:20" s="8" customFormat="1" ht="30" customHeight="1">
      <c r="A165" s="17">
        <v>147</v>
      </c>
      <c r="B165" s="25">
        <v>20210710100140</v>
      </c>
      <c r="C165" s="24" t="s">
        <v>195</v>
      </c>
      <c r="D165" s="18">
        <v>28</v>
      </c>
      <c r="E165" s="19">
        <f t="shared" si="98"/>
        <v>93.333333333333329</v>
      </c>
      <c r="F165" s="18">
        <v>29</v>
      </c>
      <c r="G165" s="19">
        <f>F165/30*100</f>
        <v>96.666666666666671</v>
      </c>
      <c r="H165" s="18">
        <v>26</v>
      </c>
      <c r="I165" s="19">
        <f>H165/30*100</f>
        <v>86.666666666666671</v>
      </c>
      <c r="J165" s="18">
        <v>28</v>
      </c>
      <c r="K165" s="19">
        <f>J165/30*100</f>
        <v>93.333333333333329</v>
      </c>
      <c r="L165" s="18">
        <v>24</v>
      </c>
      <c r="M165" s="19">
        <f>L165/30*100</f>
        <v>80</v>
      </c>
      <c r="N165" s="18">
        <v>26</v>
      </c>
      <c r="O165" s="19">
        <f>N165/30*100</f>
        <v>86.666666666666671</v>
      </c>
      <c r="P165" s="18">
        <v>24</v>
      </c>
      <c r="Q165" s="19">
        <f>P165/30*100</f>
        <v>80</v>
      </c>
      <c r="R165" s="18">
        <v>26</v>
      </c>
      <c r="S165" s="19">
        <f>R165/30*100</f>
        <v>86.666666666666671</v>
      </c>
      <c r="T165" s="20">
        <f t="shared" si="108"/>
        <v>87.916666666666657</v>
      </c>
    </row>
    <row r="166" spans="1:20" s="91" customFormat="1" ht="30" customHeight="1">
      <c r="A166" s="89"/>
      <c r="B166" s="193" t="s">
        <v>235</v>
      </c>
      <c r="C166" s="193"/>
      <c r="D166" s="194" t="s">
        <v>250</v>
      </c>
      <c r="E166" s="195"/>
      <c r="F166" s="195"/>
      <c r="G166" s="196"/>
      <c r="H166" s="194" t="s">
        <v>247</v>
      </c>
      <c r="I166" s="195"/>
      <c r="J166" s="195"/>
      <c r="K166" s="196"/>
      <c r="L166" s="194" t="s">
        <v>244</v>
      </c>
      <c r="M166" s="195"/>
      <c r="N166" s="195"/>
      <c r="O166" s="196"/>
      <c r="P166" s="194" t="s">
        <v>255</v>
      </c>
      <c r="Q166" s="195"/>
      <c r="R166" s="195"/>
      <c r="S166" s="196"/>
      <c r="T166" s="90"/>
    </row>
    <row r="167" spans="1:20" s="8" customFormat="1" ht="30" customHeight="1">
      <c r="A167" s="17">
        <v>148</v>
      </c>
      <c r="B167" s="27">
        <v>20200710100106</v>
      </c>
      <c r="C167" s="28" t="s">
        <v>23</v>
      </c>
      <c r="D167" s="36">
        <v>30</v>
      </c>
      <c r="E167" s="37">
        <f t="shared" si="98"/>
        <v>100</v>
      </c>
      <c r="F167" s="36">
        <v>30</v>
      </c>
      <c r="G167" s="37">
        <f t="shared" ref="G167:G177" si="109">F167/30*100</f>
        <v>100</v>
      </c>
      <c r="H167" s="36">
        <v>23</v>
      </c>
      <c r="I167" s="37">
        <f t="shared" ref="I167:I177" si="110">H167/30*100</f>
        <v>76.666666666666671</v>
      </c>
      <c r="J167" s="36">
        <v>21</v>
      </c>
      <c r="K167" s="37">
        <f t="shared" ref="K167:K177" si="111">J167/30*100</f>
        <v>70</v>
      </c>
      <c r="L167" s="36">
        <v>29</v>
      </c>
      <c r="M167" s="37">
        <f t="shared" ref="M167:M177" si="112">L167/30*100</f>
        <v>96.666666666666671</v>
      </c>
      <c r="N167" s="36">
        <v>29</v>
      </c>
      <c r="O167" s="37">
        <f t="shared" ref="O167:O177" si="113">N167/30*100</f>
        <v>96.666666666666671</v>
      </c>
      <c r="P167" s="36">
        <v>22</v>
      </c>
      <c r="Q167" s="37">
        <f t="shared" ref="Q167:Q177" si="114">P167/30*100</f>
        <v>73.333333333333329</v>
      </c>
      <c r="R167" s="36">
        <v>26</v>
      </c>
      <c r="S167" s="37">
        <f t="shared" ref="S167:S177" si="115">R167/30*100</f>
        <v>86.666666666666671</v>
      </c>
      <c r="T167" s="38">
        <f>(E167+G167+I167+K167+M167+O167+Q167+S167)/8</f>
        <v>87.5</v>
      </c>
    </row>
    <row r="168" spans="1:20" s="8" customFormat="1" ht="30" customHeight="1">
      <c r="A168" s="17">
        <v>149</v>
      </c>
      <c r="B168" s="27">
        <v>20210710100006</v>
      </c>
      <c r="C168" s="28" t="s">
        <v>133</v>
      </c>
      <c r="D168" s="36">
        <v>30</v>
      </c>
      <c r="E168" s="37">
        <f t="shared" si="98"/>
        <v>100</v>
      </c>
      <c r="F168" s="36">
        <v>30</v>
      </c>
      <c r="G168" s="37">
        <f t="shared" si="109"/>
        <v>100</v>
      </c>
      <c r="H168" s="36">
        <v>25</v>
      </c>
      <c r="I168" s="37">
        <f t="shared" si="110"/>
        <v>83.333333333333343</v>
      </c>
      <c r="J168" s="36">
        <v>24</v>
      </c>
      <c r="K168" s="37">
        <f t="shared" si="111"/>
        <v>80</v>
      </c>
      <c r="L168" s="36">
        <v>29</v>
      </c>
      <c r="M168" s="37">
        <f t="shared" si="112"/>
        <v>96.666666666666671</v>
      </c>
      <c r="N168" s="36">
        <v>29</v>
      </c>
      <c r="O168" s="37">
        <f t="shared" si="113"/>
        <v>96.666666666666671</v>
      </c>
      <c r="P168" s="36">
        <v>26</v>
      </c>
      <c r="Q168" s="37">
        <f t="shared" si="114"/>
        <v>86.666666666666671</v>
      </c>
      <c r="R168" s="36">
        <v>24</v>
      </c>
      <c r="S168" s="37">
        <f t="shared" si="115"/>
        <v>80</v>
      </c>
      <c r="T168" s="38">
        <f t="shared" si="108"/>
        <v>90.416666666666671</v>
      </c>
    </row>
    <row r="169" spans="1:20" s="8" customFormat="1" ht="30" customHeight="1">
      <c r="A169" s="17">
        <v>150</v>
      </c>
      <c r="B169" s="27">
        <v>20210710100014</v>
      </c>
      <c r="C169" s="28" t="s">
        <v>140</v>
      </c>
      <c r="D169" s="36">
        <v>30</v>
      </c>
      <c r="E169" s="37">
        <f t="shared" si="98"/>
        <v>100</v>
      </c>
      <c r="F169" s="36">
        <v>30</v>
      </c>
      <c r="G169" s="37">
        <f>F169/30*100</f>
        <v>100</v>
      </c>
      <c r="H169" s="36">
        <v>25</v>
      </c>
      <c r="I169" s="37">
        <f t="shared" si="110"/>
        <v>83.333333333333343</v>
      </c>
      <c r="J169" s="36">
        <v>21</v>
      </c>
      <c r="K169" s="37">
        <f t="shared" si="111"/>
        <v>70</v>
      </c>
      <c r="L169" s="36">
        <v>29</v>
      </c>
      <c r="M169" s="37">
        <f t="shared" si="112"/>
        <v>96.666666666666671</v>
      </c>
      <c r="N169" s="36">
        <v>29</v>
      </c>
      <c r="O169" s="37">
        <f t="shared" si="113"/>
        <v>96.666666666666671</v>
      </c>
      <c r="P169" s="36">
        <v>26</v>
      </c>
      <c r="Q169" s="37">
        <f t="shared" si="114"/>
        <v>86.666666666666671</v>
      </c>
      <c r="R169" s="36">
        <v>24</v>
      </c>
      <c r="S169" s="37">
        <f t="shared" si="115"/>
        <v>80</v>
      </c>
      <c r="T169" s="38">
        <f t="shared" si="108"/>
        <v>89.166666666666671</v>
      </c>
    </row>
    <row r="170" spans="1:20" s="8" customFormat="1" ht="30" customHeight="1">
      <c r="A170" s="17">
        <v>151</v>
      </c>
      <c r="B170" s="27">
        <v>20210710100032</v>
      </c>
      <c r="C170" s="28" t="s">
        <v>147</v>
      </c>
      <c r="D170" s="36">
        <v>30</v>
      </c>
      <c r="E170" s="37">
        <f t="shared" si="98"/>
        <v>100</v>
      </c>
      <c r="F170" s="36">
        <v>30</v>
      </c>
      <c r="G170" s="37">
        <f t="shared" si="109"/>
        <v>100</v>
      </c>
      <c r="H170" s="36">
        <v>23</v>
      </c>
      <c r="I170" s="37">
        <f t="shared" si="110"/>
        <v>76.666666666666671</v>
      </c>
      <c r="J170" s="36">
        <v>21</v>
      </c>
      <c r="K170" s="37">
        <f t="shared" si="111"/>
        <v>70</v>
      </c>
      <c r="L170" s="36">
        <v>29</v>
      </c>
      <c r="M170" s="37">
        <f t="shared" si="112"/>
        <v>96.666666666666671</v>
      </c>
      <c r="N170" s="36">
        <v>29</v>
      </c>
      <c r="O170" s="37">
        <f t="shared" si="113"/>
        <v>96.666666666666671</v>
      </c>
      <c r="P170" s="36">
        <v>26</v>
      </c>
      <c r="Q170" s="37">
        <f t="shared" si="114"/>
        <v>86.666666666666671</v>
      </c>
      <c r="R170" s="36">
        <v>24</v>
      </c>
      <c r="S170" s="37">
        <f t="shared" si="115"/>
        <v>80</v>
      </c>
      <c r="T170" s="38">
        <f t="shared" si="108"/>
        <v>88.333333333333329</v>
      </c>
    </row>
    <row r="171" spans="1:20" s="8" customFormat="1" ht="30" customHeight="1">
      <c r="A171" s="17">
        <v>152</v>
      </c>
      <c r="B171" s="27">
        <v>20210710100049</v>
      </c>
      <c r="C171" s="28" t="s">
        <v>154</v>
      </c>
      <c r="D171" s="36">
        <v>30</v>
      </c>
      <c r="E171" s="37">
        <f t="shared" si="98"/>
        <v>100</v>
      </c>
      <c r="F171" s="36">
        <v>30</v>
      </c>
      <c r="G171" s="37">
        <f t="shared" si="109"/>
        <v>100</v>
      </c>
      <c r="H171" s="36">
        <v>22</v>
      </c>
      <c r="I171" s="37">
        <f t="shared" si="110"/>
        <v>73.333333333333329</v>
      </c>
      <c r="J171" s="36">
        <v>21</v>
      </c>
      <c r="K171" s="37">
        <f t="shared" si="111"/>
        <v>70</v>
      </c>
      <c r="L171" s="36">
        <v>29</v>
      </c>
      <c r="M171" s="37">
        <f t="shared" si="112"/>
        <v>96.666666666666671</v>
      </c>
      <c r="N171" s="36">
        <v>29</v>
      </c>
      <c r="O171" s="37">
        <f t="shared" si="113"/>
        <v>96.666666666666671</v>
      </c>
      <c r="P171" s="36">
        <v>26</v>
      </c>
      <c r="Q171" s="37">
        <f t="shared" si="114"/>
        <v>86.666666666666671</v>
      </c>
      <c r="R171" s="36">
        <v>24</v>
      </c>
      <c r="S171" s="37">
        <f t="shared" si="115"/>
        <v>80</v>
      </c>
      <c r="T171" s="38">
        <f t="shared" si="108"/>
        <v>87.916666666666657</v>
      </c>
    </row>
    <row r="172" spans="1:20" s="8" customFormat="1" ht="30" customHeight="1">
      <c r="A172" s="17">
        <v>153</v>
      </c>
      <c r="B172" s="27">
        <v>20210710100073</v>
      </c>
      <c r="C172" s="28" t="s">
        <v>161</v>
      </c>
      <c r="D172" s="36">
        <v>30</v>
      </c>
      <c r="E172" s="37">
        <f t="shared" si="98"/>
        <v>100</v>
      </c>
      <c r="F172" s="36">
        <v>30</v>
      </c>
      <c r="G172" s="37">
        <f t="shared" si="109"/>
        <v>100</v>
      </c>
      <c r="H172" s="36">
        <v>24</v>
      </c>
      <c r="I172" s="37">
        <f t="shared" si="110"/>
        <v>80</v>
      </c>
      <c r="J172" s="36">
        <v>24</v>
      </c>
      <c r="K172" s="37">
        <f t="shared" si="111"/>
        <v>80</v>
      </c>
      <c r="L172" s="36">
        <v>29</v>
      </c>
      <c r="M172" s="37">
        <f t="shared" si="112"/>
        <v>96.666666666666671</v>
      </c>
      <c r="N172" s="36">
        <v>29</v>
      </c>
      <c r="O172" s="37">
        <f t="shared" si="113"/>
        <v>96.666666666666671</v>
      </c>
      <c r="P172" s="36">
        <v>25</v>
      </c>
      <c r="Q172" s="37">
        <f t="shared" si="114"/>
        <v>83.333333333333343</v>
      </c>
      <c r="R172" s="36">
        <v>24</v>
      </c>
      <c r="S172" s="37">
        <f t="shared" si="115"/>
        <v>80</v>
      </c>
      <c r="T172" s="38">
        <f t="shared" si="108"/>
        <v>89.583333333333343</v>
      </c>
    </row>
    <row r="173" spans="1:20" s="8" customFormat="1" ht="30" customHeight="1">
      <c r="A173" s="17">
        <v>154</v>
      </c>
      <c r="B173" s="27">
        <v>20210710100080</v>
      </c>
      <c r="C173" s="28" t="s">
        <v>168</v>
      </c>
      <c r="D173" s="36">
        <v>30</v>
      </c>
      <c r="E173" s="37">
        <f t="shared" si="98"/>
        <v>100</v>
      </c>
      <c r="F173" s="36">
        <v>30</v>
      </c>
      <c r="G173" s="37">
        <f t="shared" si="109"/>
        <v>100</v>
      </c>
      <c r="H173" s="36">
        <v>25</v>
      </c>
      <c r="I173" s="37">
        <f t="shared" si="110"/>
        <v>83.333333333333343</v>
      </c>
      <c r="J173" s="36">
        <v>24</v>
      </c>
      <c r="K173" s="37">
        <f t="shared" si="111"/>
        <v>80</v>
      </c>
      <c r="L173" s="36">
        <v>29</v>
      </c>
      <c r="M173" s="37">
        <f t="shared" si="112"/>
        <v>96.666666666666671</v>
      </c>
      <c r="N173" s="36">
        <v>29</v>
      </c>
      <c r="O173" s="37">
        <f t="shared" si="113"/>
        <v>96.666666666666671</v>
      </c>
      <c r="P173" s="36">
        <v>26</v>
      </c>
      <c r="Q173" s="37">
        <f t="shared" si="114"/>
        <v>86.666666666666671</v>
      </c>
      <c r="R173" s="36">
        <v>24</v>
      </c>
      <c r="S173" s="37">
        <f t="shared" si="115"/>
        <v>80</v>
      </c>
      <c r="T173" s="38">
        <f t="shared" si="108"/>
        <v>90.416666666666671</v>
      </c>
    </row>
    <row r="174" spans="1:20" s="8" customFormat="1" ht="30" customHeight="1">
      <c r="A174" s="17">
        <v>155</v>
      </c>
      <c r="B174" s="27">
        <v>20210710100093</v>
      </c>
      <c r="C174" s="28" t="s">
        <v>175</v>
      </c>
      <c r="D174" s="36">
        <v>30</v>
      </c>
      <c r="E174" s="37">
        <f t="shared" si="98"/>
        <v>100</v>
      </c>
      <c r="F174" s="36">
        <v>30</v>
      </c>
      <c r="G174" s="37">
        <f t="shared" si="109"/>
        <v>100</v>
      </c>
      <c r="H174" s="36">
        <v>25</v>
      </c>
      <c r="I174" s="37">
        <f>H174/30*100</f>
        <v>83.333333333333343</v>
      </c>
      <c r="J174" s="36">
        <v>21</v>
      </c>
      <c r="K174" s="37">
        <f t="shared" si="111"/>
        <v>70</v>
      </c>
      <c r="L174" s="36">
        <v>29</v>
      </c>
      <c r="M174" s="37">
        <f>L174/30*100</f>
        <v>96.666666666666671</v>
      </c>
      <c r="N174" s="36">
        <v>29</v>
      </c>
      <c r="O174" s="37">
        <f t="shared" si="113"/>
        <v>96.666666666666671</v>
      </c>
      <c r="P174" s="36">
        <v>25</v>
      </c>
      <c r="Q174" s="37">
        <f t="shared" si="114"/>
        <v>83.333333333333343</v>
      </c>
      <c r="R174" s="36">
        <v>24</v>
      </c>
      <c r="S174" s="37">
        <f t="shared" si="115"/>
        <v>80</v>
      </c>
      <c r="T174" s="38">
        <f t="shared" si="108"/>
        <v>88.750000000000014</v>
      </c>
    </row>
    <row r="175" spans="1:20" ht="30" customHeight="1">
      <c r="A175" s="17">
        <v>156</v>
      </c>
      <c r="B175" s="27">
        <v>20210710100114</v>
      </c>
      <c r="C175" s="28" t="s">
        <v>182</v>
      </c>
      <c r="D175" s="36">
        <v>30</v>
      </c>
      <c r="E175" s="37">
        <f t="shared" si="98"/>
        <v>100</v>
      </c>
      <c r="F175" s="36">
        <v>30</v>
      </c>
      <c r="G175" s="37">
        <f t="shared" si="109"/>
        <v>100</v>
      </c>
      <c r="H175" s="36">
        <v>24</v>
      </c>
      <c r="I175" s="37">
        <f t="shared" si="110"/>
        <v>80</v>
      </c>
      <c r="J175" s="36">
        <v>21</v>
      </c>
      <c r="K175" s="37">
        <f t="shared" si="111"/>
        <v>70</v>
      </c>
      <c r="L175" s="36">
        <v>29</v>
      </c>
      <c r="M175" s="37">
        <f t="shared" si="112"/>
        <v>96.666666666666671</v>
      </c>
      <c r="N175" s="36">
        <v>29</v>
      </c>
      <c r="O175" s="37">
        <f t="shared" si="113"/>
        <v>96.666666666666671</v>
      </c>
      <c r="P175" s="36">
        <v>26</v>
      </c>
      <c r="Q175" s="37">
        <f t="shared" si="114"/>
        <v>86.666666666666671</v>
      </c>
      <c r="R175" s="36">
        <v>26</v>
      </c>
      <c r="S175" s="37">
        <f t="shared" si="115"/>
        <v>86.666666666666671</v>
      </c>
      <c r="T175" s="38">
        <f t="shared" si="108"/>
        <v>89.583333333333329</v>
      </c>
    </row>
    <row r="176" spans="1:20" ht="30" customHeight="1">
      <c r="A176" s="17">
        <v>157</v>
      </c>
      <c r="B176" s="27">
        <v>20210710100116</v>
      </c>
      <c r="C176" s="28" t="s">
        <v>189</v>
      </c>
      <c r="D176" s="36">
        <v>30</v>
      </c>
      <c r="E176" s="37">
        <f t="shared" si="98"/>
        <v>100</v>
      </c>
      <c r="F176" s="36">
        <v>30</v>
      </c>
      <c r="G176" s="37">
        <f t="shared" si="109"/>
        <v>100</v>
      </c>
      <c r="H176" s="36">
        <v>24</v>
      </c>
      <c r="I176" s="37">
        <f t="shared" si="110"/>
        <v>80</v>
      </c>
      <c r="J176" s="36">
        <v>21</v>
      </c>
      <c r="K176" s="37">
        <f t="shared" si="111"/>
        <v>70</v>
      </c>
      <c r="L176" s="36">
        <v>29</v>
      </c>
      <c r="M176" s="37">
        <f t="shared" si="112"/>
        <v>96.666666666666671</v>
      </c>
      <c r="N176" s="36">
        <v>29</v>
      </c>
      <c r="O176" s="37">
        <f t="shared" si="113"/>
        <v>96.666666666666671</v>
      </c>
      <c r="P176" s="36">
        <v>26</v>
      </c>
      <c r="Q176" s="37">
        <f t="shared" si="114"/>
        <v>86.666666666666671</v>
      </c>
      <c r="R176" s="36">
        <v>24</v>
      </c>
      <c r="S176" s="37">
        <f t="shared" si="115"/>
        <v>80</v>
      </c>
      <c r="T176" s="38">
        <f t="shared" si="108"/>
        <v>88.75</v>
      </c>
    </row>
    <row r="177" spans="1:20" ht="30" customHeight="1">
      <c r="A177" s="17">
        <v>158</v>
      </c>
      <c r="B177" s="27">
        <v>20210710100141</v>
      </c>
      <c r="C177" s="28" t="s">
        <v>196</v>
      </c>
      <c r="D177" s="36">
        <v>30</v>
      </c>
      <c r="E177" s="37">
        <f t="shared" si="98"/>
        <v>100</v>
      </c>
      <c r="F177" s="36">
        <v>30</v>
      </c>
      <c r="G177" s="37">
        <f t="shared" si="109"/>
        <v>100</v>
      </c>
      <c r="H177" s="36">
        <v>25</v>
      </c>
      <c r="I177" s="37">
        <f t="shared" si="110"/>
        <v>83.333333333333343</v>
      </c>
      <c r="J177" s="36">
        <v>24</v>
      </c>
      <c r="K177" s="37">
        <f t="shared" si="111"/>
        <v>80</v>
      </c>
      <c r="L177" s="36">
        <v>29</v>
      </c>
      <c r="M177" s="37">
        <f t="shared" si="112"/>
        <v>96.666666666666671</v>
      </c>
      <c r="N177" s="36">
        <v>29</v>
      </c>
      <c r="O177" s="37">
        <f t="shared" si="113"/>
        <v>96.666666666666671</v>
      </c>
      <c r="P177" s="36">
        <v>26</v>
      </c>
      <c r="Q177" s="37">
        <f t="shared" si="114"/>
        <v>86.666666666666671</v>
      </c>
      <c r="R177" s="36">
        <v>26</v>
      </c>
      <c r="S177" s="37">
        <f t="shared" si="115"/>
        <v>86.666666666666671</v>
      </c>
      <c r="T177" s="38">
        <f t="shared" si="108"/>
        <v>91.25</v>
      </c>
    </row>
    <row r="178" spans="1:20" s="91" customFormat="1" ht="30" customHeight="1">
      <c r="A178" s="89"/>
      <c r="B178" s="193" t="s">
        <v>222</v>
      </c>
      <c r="C178" s="193"/>
      <c r="D178" s="194" t="s">
        <v>254</v>
      </c>
      <c r="E178" s="195"/>
      <c r="F178" s="195"/>
      <c r="G178" s="196"/>
      <c r="H178" s="194" t="s">
        <v>246</v>
      </c>
      <c r="I178" s="195"/>
      <c r="J178" s="195"/>
      <c r="K178" s="196"/>
      <c r="L178" s="194" t="s">
        <v>250</v>
      </c>
      <c r="M178" s="195"/>
      <c r="N178" s="195"/>
      <c r="O178" s="196"/>
      <c r="P178" s="194" t="s">
        <v>244</v>
      </c>
      <c r="Q178" s="196"/>
      <c r="R178" s="194" t="s">
        <v>257</v>
      </c>
      <c r="S178" s="196"/>
      <c r="T178" s="90"/>
    </row>
  </sheetData>
  <mergeCells count="99">
    <mergeCell ref="H166:K166"/>
    <mergeCell ref="L166:O166"/>
    <mergeCell ref="P166:S166"/>
    <mergeCell ref="P178:Q178"/>
    <mergeCell ref="R178:S178"/>
    <mergeCell ref="H178:K178"/>
    <mergeCell ref="L178:O178"/>
    <mergeCell ref="H154:I154"/>
    <mergeCell ref="J154:K154"/>
    <mergeCell ref="L154:M154"/>
    <mergeCell ref="N154:O154"/>
    <mergeCell ref="P154:S154"/>
    <mergeCell ref="H142:I142"/>
    <mergeCell ref="J142:K142"/>
    <mergeCell ref="L142:O142"/>
    <mergeCell ref="P142:Q142"/>
    <mergeCell ref="R142:S142"/>
    <mergeCell ref="P118:Q118"/>
    <mergeCell ref="R118:S118"/>
    <mergeCell ref="D130:G130"/>
    <mergeCell ref="H130:I130"/>
    <mergeCell ref="J130:K130"/>
    <mergeCell ref="L130:O130"/>
    <mergeCell ref="P130:S130"/>
    <mergeCell ref="H118:K118"/>
    <mergeCell ref="L118:O118"/>
    <mergeCell ref="D118:G118"/>
    <mergeCell ref="P94:S94"/>
    <mergeCell ref="D106:E106"/>
    <mergeCell ref="F106:G106"/>
    <mergeCell ref="H106:I106"/>
    <mergeCell ref="J106:K106"/>
    <mergeCell ref="L106:O106"/>
    <mergeCell ref="P106:S106"/>
    <mergeCell ref="H94:K94"/>
    <mergeCell ref="L94:O94"/>
    <mergeCell ref="D94:G94"/>
    <mergeCell ref="P69:S69"/>
    <mergeCell ref="D82:E82"/>
    <mergeCell ref="F82:G82"/>
    <mergeCell ref="H82:K82"/>
    <mergeCell ref="L82:M82"/>
    <mergeCell ref="N82:O82"/>
    <mergeCell ref="P82:Q82"/>
    <mergeCell ref="R82:S82"/>
    <mergeCell ref="H69:I69"/>
    <mergeCell ref="J69:K69"/>
    <mergeCell ref="L69:M69"/>
    <mergeCell ref="N69:O69"/>
    <mergeCell ref="D69:G69"/>
    <mergeCell ref="P44:S44"/>
    <mergeCell ref="D56:E56"/>
    <mergeCell ref="F56:G56"/>
    <mergeCell ref="H56:K56"/>
    <mergeCell ref="L56:O56"/>
    <mergeCell ref="P56:Q56"/>
    <mergeCell ref="R56:S56"/>
    <mergeCell ref="H44:K44"/>
    <mergeCell ref="L44:O44"/>
    <mergeCell ref="D44:G44"/>
    <mergeCell ref="P19:S19"/>
    <mergeCell ref="P31:S31"/>
    <mergeCell ref="L31:O31"/>
    <mergeCell ref="H31:K31"/>
    <mergeCell ref="F31:G31"/>
    <mergeCell ref="H19:I19"/>
    <mergeCell ref="J19:K19"/>
    <mergeCell ref="L19:M19"/>
    <mergeCell ref="N19:O19"/>
    <mergeCell ref="D19:G19"/>
    <mergeCell ref="D31:E31"/>
    <mergeCell ref="D178:G178"/>
    <mergeCell ref="D166:G166"/>
    <mergeCell ref="D154:E154"/>
    <mergeCell ref="F154:G154"/>
    <mergeCell ref="D142:G142"/>
    <mergeCell ref="B56:C56"/>
    <mergeCell ref="B44:C44"/>
    <mergeCell ref="B31:C31"/>
    <mergeCell ref="B19:C19"/>
    <mergeCell ref="B118:C118"/>
    <mergeCell ref="B106:C106"/>
    <mergeCell ref="B94:C94"/>
    <mergeCell ref="B82:C82"/>
    <mergeCell ref="B69:C69"/>
    <mergeCell ref="B166:C166"/>
    <mergeCell ref="B178:C178"/>
    <mergeCell ref="B154:C154"/>
    <mergeCell ref="B142:C142"/>
    <mergeCell ref="B130:C130"/>
    <mergeCell ref="A2:T3"/>
    <mergeCell ref="A4:A6"/>
    <mergeCell ref="B4:B6"/>
    <mergeCell ref="C4:C6"/>
    <mergeCell ref="D4:G5"/>
    <mergeCell ref="H4:K5"/>
    <mergeCell ref="L4:O5"/>
    <mergeCell ref="P4:S5"/>
    <mergeCell ref="T4:T6"/>
  </mergeCells>
  <pageMargins left="0.16" right="0.15" top="0.16" bottom="0.16" header="0.16" footer="0.16"/>
  <pageSetup scale="40" orientation="portrait" verticalDpi="300" r:id="rId1"/>
  <rowBreaks count="2" manualBreakCount="2">
    <brk id="68" max="19" man="1"/>
    <brk id="134" max="19" man="1"/>
  </rowBreaks>
  <colBreaks count="1" manualBreakCount="1">
    <brk id="27" max="11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2BE5C-394D-4ED0-BF7D-4B606C22D7FB}">
  <dimension ref="B1:T162"/>
  <sheetViews>
    <sheetView tabSelected="1" topLeftCell="D4" zoomScale="46" workbookViewId="0">
      <selection activeCell="K10" sqref="K10"/>
    </sheetView>
  </sheetViews>
  <sheetFormatPr defaultRowHeight="14.5"/>
  <cols>
    <col min="3" max="3" width="35.08984375" customWidth="1"/>
    <col min="4" max="4" width="34.1796875" customWidth="1"/>
    <col min="5" max="5" width="29.81640625" customWidth="1"/>
    <col min="6" max="6" width="29" customWidth="1"/>
    <col min="7" max="7" width="27.7265625" customWidth="1"/>
    <col min="8" max="8" width="30.54296875" customWidth="1"/>
    <col min="9" max="9" width="30.81640625" customWidth="1"/>
    <col min="10" max="10" width="26" customWidth="1"/>
    <col min="11" max="12" width="32.81640625" customWidth="1"/>
    <col min="18" max="18" width="7.1796875" customWidth="1"/>
    <col min="19" max="19" width="14" customWidth="1"/>
    <col min="20" max="20" width="8.7265625" hidden="1" customWidth="1"/>
    <col min="21" max="21" width="19.6328125" customWidth="1"/>
  </cols>
  <sheetData>
    <row r="1" spans="2:19" ht="15" thickBot="1"/>
    <row r="2" spans="2:19" ht="30.5" customHeight="1">
      <c r="B2" s="173" t="s">
        <v>536</v>
      </c>
      <c r="C2" s="174"/>
      <c r="D2" s="174"/>
      <c r="E2" s="174"/>
      <c r="F2" s="174"/>
      <c r="G2" s="174"/>
      <c r="H2" s="174"/>
      <c r="I2" s="174"/>
      <c r="J2" s="174"/>
      <c r="K2" s="174"/>
      <c r="L2" s="224"/>
    </row>
    <row r="3" spans="2:19" ht="31" customHeight="1" thickBot="1">
      <c r="B3" s="176"/>
      <c r="C3" s="177"/>
      <c r="D3" s="177"/>
      <c r="E3" s="178"/>
      <c r="F3" s="178"/>
      <c r="G3" s="178"/>
      <c r="H3" s="178"/>
      <c r="I3" s="178"/>
      <c r="J3" s="178"/>
      <c r="K3" s="177"/>
      <c r="L3" s="225"/>
    </row>
    <row r="4" spans="2:19" ht="42">
      <c r="B4" s="151" t="s">
        <v>0</v>
      </c>
      <c r="C4" s="151" t="s">
        <v>1</v>
      </c>
      <c r="D4" s="152" t="s">
        <v>2</v>
      </c>
      <c r="E4" s="153" t="s">
        <v>540</v>
      </c>
      <c r="F4" s="153" t="s">
        <v>537</v>
      </c>
      <c r="G4" s="154" t="s">
        <v>579</v>
      </c>
      <c r="H4" s="67" t="s">
        <v>541</v>
      </c>
      <c r="I4" s="68" t="s">
        <v>542</v>
      </c>
      <c r="J4" s="149" t="s">
        <v>546</v>
      </c>
      <c r="K4" s="155" t="s">
        <v>3</v>
      </c>
      <c r="L4" s="156" t="s">
        <v>578</v>
      </c>
    </row>
    <row r="5" spans="2:19" ht="18.5">
      <c r="B5" s="17">
        <v>1</v>
      </c>
      <c r="C5" s="54">
        <v>2019730016</v>
      </c>
      <c r="D5" s="55" t="s">
        <v>43</v>
      </c>
      <c r="E5" s="56">
        <v>88.666666666666657</v>
      </c>
      <c r="F5" s="57">
        <v>30.625</v>
      </c>
      <c r="G5" s="56">
        <v>77.5</v>
      </c>
      <c r="H5" s="56" t="s">
        <v>324</v>
      </c>
      <c r="I5" s="56" t="s">
        <v>355</v>
      </c>
      <c r="J5" s="56" t="s">
        <v>355</v>
      </c>
      <c r="K5" s="57">
        <f>(E5*20%+F5*20%+G5*10%+J5*50%)</f>
        <v>60.608333333333334</v>
      </c>
      <c r="L5" s="161" t="s">
        <v>563</v>
      </c>
    </row>
    <row r="6" spans="2:19" ht="18.5">
      <c r="B6" s="17">
        <v>2</v>
      </c>
      <c r="C6" s="54">
        <v>20200710100004</v>
      </c>
      <c r="D6" s="55" t="s">
        <v>17</v>
      </c>
      <c r="E6" s="56">
        <v>69.047619047619051</v>
      </c>
      <c r="F6" s="57">
        <v>17.5</v>
      </c>
      <c r="G6" s="56">
        <v>77.5</v>
      </c>
      <c r="H6" s="56" t="s">
        <v>327</v>
      </c>
      <c r="I6" s="72">
        <v>0</v>
      </c>
      <c r="J6" s="56" t="s">
        <v>327</v>
      </c>
      <c r="K6" s="57">
        <f>(E6*20%+F6*20%+G6*10%+J6*50%)</f>
        <v>59.05952380952381</v>
      </c>
      <c r="L6" s="161" t="s">
        <v>565</v>
      </c>
      <c r="P6" s="158" t="s">
        <v>551</v>
      </c>
      <c r="Q6" s="157" t="s">
        <v>552</v>
      </c>
      <c r="R6" s="157" t="s">
        <v>553</v>
      </c>
    </row>
    <row r="7" spans="2:19" ht="18.5">
      <c r="B7" s="17">
        <v>3</v>
      </c>
      <c r="C7" s="92">
        <v>20200710100041</v>
      </c>
      <c r="D7" s="93" t="s">
        <v>19</v>
      </c>
      <c r="E7" s="72">
        <v>88.333333333333343</v>
      </c>
      <c r="F7" s="73"/>
      <c r="G7" s="72">
        <v>80</v>
      </c>
      <c r="H7" s="72"/>
      <c r="I7" s="72"/>
      <c r="J7" s="94"/>
      <c r="K7" s="73"/>
      <c r="L7" s="162" t="s">
        <v>571</v>
      </c>
      <c r="P7" s="158" t="s">
        <v>554</v>
      </c>
      <c r="Q7" s="157" t="s">
        <v>555</v>
      </c>
      <c r="R7" s="157" t="s">
        <v>556</v>
      </c>
    </row>
    <row r="8" spans="2:19" ht="18.5">
      <c r="B8" s="17">
        <v>4</v>
      </c>
      <c r="C8" s="92">
        <v>20200710100057</v>
      </c>
      <c r="D8" s="95" t="s">
        <v>20</v>
      </c>
      <c r="E8" s="72">
        <v>85</v>
      </c>
      <c r="F8" s="73"/>
      <c r="G8" s="72">
        <v>80</v>
      </c>
      <c r="H8" s="72"/>
      <c r="I8" s="72"/>
      <c r="J8" s="94"/>
      <c r="K8" s="73"/>
      <c r="L8" s="162" t="s">
        <v>571</v>
      </c>
      <c r="P8" s="158" t="s">
        <v>557</v>
      </c>
      <c r="Q8" s="157" t="s">
        <v>552</v>
      </c>
      <c r="R8" s="157" t="s">
        <v>558</v>
      </c>
    </row>
    <row r="9" spans="2:19" ht="18.5">
      <c r="B9" s="17">
        <v>5</v>
      </c>
      <c r="C9" s="96">
        <v>20200710100066</v>
      </c>
      <c r="D9" s="97" t="s">
        <v>21</v>
      </c>
      <c r="E9" s="98">
        <v>73.75</v>
      </c>
      <c r="F9" s="100">
        <v>0</v>
      </c>
      <c r="G9" s="98">
        <v>80</v>
      </c>
      <c r="H9" s="56" t="s">
        <v>330</v>
      </c>
      <c r="I9" s="98" t="s">
        <v>339</v>
      </c>
      <c r="J9" s="56" t="s">
        <v>330</v>
      </c>
      <c r="K9" s="100">
        <f>(E9*20%+F9*20%+G9*10%+J9*50%)</f>
        <v>57.25</v>
      </c>
      <c r="L9" s="163" t="s">
        <v>565</v>
      </c>
      <c r="P9" s="158" t="s">
        <v>559</v>
      </c>
      <c r="Q9" s="158" t="s">
        <v>552</v>
      </c>
      <c r="R9" s="158" t="s">
        <v>560</v>
      </c>
      <c r="S9" s="159"/>
    </row>
    <row r="10" spans="2:19" ht="18.5">
      <c r="B10" s="17">
        <v>6</v>
      </c>
      <c r="C10" s="54">
        <v>20200710100085</v>
      </c>
      <c r="D10" s="55" t="s">
        <v>22</v>
      </c>
      <c r="E10" s="56">
        <v>84.583333333333343</v>
      </c>
      <c r="F10" s="57">
        <v>26.25</v>
      </c>
      <c r="G10" s="56">
        <v>77.5</v>
      </c>
      <c r="H10" s="56" t="s">
        <v>333</v>
      </c>
      <c r="I10" s="56" t="s">
        <v>484</v>
      </c>
      <c r="J10" s="56" t="s">
        <v>484</v>
      </c>
      <c r="K10" s="57">
        <f>(E10*20%+F10*20%+G10*10%+J10*50%)</f>
        <v>56.416666666666671</v>
      </c>
      <c r="L10" s="161" t="s">
        <v>565</v>
      </c>
      <c r="P10" s="158" t="s">
        <v>561</v>
      </c>
      <c r="Q10" s="157" t="s">
        <v>552</v>
      </c>
      <c r="R10" s="157" t="s">
        <v>562</v>
      </c>
    </row>
    <row r="11" spans="2:19" ht="18.5">
      <c r="B11" s="17">
        <v>7</v>
      </c>
      <c r="C11" s="54">
        <v>20200710100106</v>
      </c>
      <c r="D11" s="55" t="s">
        <v>23</v>
      </c>
      <c r="E11" s="56">
        <v>87.5</v>
      </c>
      <c r="F11" s="57">
        <v>25.625</v>
      </c>
      <c r="G11" s="56">
        <v>77.5</v>
      </c>
      <c r="H11" s="56" t="s">
        <v>336</v>
      </c>
      <c r="I11" s="56" t="s">
        <v>372</v>
      </c>
      <c r="J11" s="56" t="s">
        <v>336</v>
      </c>
      <c r="K11" s="57">
        <f t="shared" ref="K11:K74" si="0">(E11*20%+F11*20%+G11*10%+J11*50%)</f>
        <v>63.375</v>
      </c>
      <c r="L11" s="161" t="s">
        <v>563</v>
      </c>
      <c r="P11" s="158" t="s">
        <v>563</v>
      </c>
      <c r="Q11" s="157" t="s">
        <v>552</v>
      </c>
      <c r="R11" s="157" t="s">
        <v>564</v>
      </c>
    </row>
    <row r="12" spans="2:19" ht="18.5">
      <c r="B12" s="17">
        <v>8</v>
      </c>
      <c r="C12" s="54">
        <v>20200710100118</v>
      </c>
      <c r="D12" s="55" t="s">
        <v>24</v>
      </c>
      <c r="E12" s="56">
        <v>84.285714285714292</v>
      </c>
      <c r="F12" s="57">
        <v>20</v>
      </c>
      <c r="G12" s="56">
        <v>80</v>
      </c>
      <c r="H12" s="56" t="s">
        <v>339</v>
      </c>
      <c r="I12" s="56" t="s">
        <v>347</v>
      </c>
      <c r="J12" s="56" t="s">
        <v>339</v>
      </c>
      <c r="K12" s="57">
        <f t="shared" si="0"/>
        <v>60.357142857142861</v>
      </c>
      <c r="L12" s="161" t="s">
        <v>563</v>
      </c>
      <c r="P12" s="158" t="s">
        <v>565</v>
      </c>
      <c r="Q12" s="157" t="s">
        <v>552</v>
      </c>
      <c r="R12" s="158" t="s">
        <v>566</v>
      </c>
    </row>
    <row r="13" spans="2:19" ht="18.5">
      <c r="B13" s="17">
        <v>9</v>
      </c>
      <c r="C13" s="54">
        <v>20210710100001</v>
      </c>
      <c r="D13" s="59" t="s">
        <v>126</v>
      </c>
      <c r="E13" s="56">
        <v>90.833333333333343</v>
      </c>
      <c r="F13" s="57">
        <v>13.75</v>
      </c>
      <c r="G13" s="56">
        <v>80</v>
      </c>
      <c r="H13" s="56" t="s">
        <v>341</v>
      </c>
      <c r="I13" s="56" t="s">
        <v>543</v>
      </c>
      <c r="J13" s="56" t="s">
        <v>341</v>
      </c>
      <c r="K13" s="57">
        <f t="shared" si="0"/>
        <v>43.916666666666671</v>
      </c>
      <c r="L13" s="161" t="s">
        <v>571</v>
      </c>
      <c r="P13" s="158" t="s">
        <v>567</v>
      </c>
      <c r="Q13" s="157" t="s">
        <v>552</v>
      </c>
      <c r="R13" s="157" t="s">
        <v>568</v>
      </c>
    </row>
    <row r="14" spans="2:19" ht="18.5">
      <c r="B14" s="17">
        <v>10</v>
      </c>
      <c r="C14" s="60">
        <v>20210710100002</v>
      </c>
      <c r="D14" s="61" t="s">
        <v>125</v>
      </c>
      <c r="E14" s="56">
        <v>87.916666666666671</v>
      </c>
      <c r="F14" s="57">
        <v>45.625</v>
      </c>
      <c r="G14" s="56">
        <v>80</v>
      </c>
      <c r="H14" s="56" t="s">
        <v>343</v>
      </c>
      <c r="I14" s="56" t="s">
        <v>363</v>
      </c>
      <c r="J14" s="56" t="s">
        <v>363</v>
      </c>
      <c r="K14" s="57">
        <f t="shared" si="0"/>
        <v>62.708333333333336</v>
      </c>
      <c r="L14" s="161" t="s">
        <v>563</v>
      </c>
      <c r="P14" s="158" t="s">
        <v>569</v>
      </c>
      <c r="Q14" s="157" t="s">
        <v>555</v>
      </c>
      <c r="R14" s="157" t="s">
        <v>570</v>
      </c>
    </row>
    <row r="15" spans="2:19" ht="18.5">
      <c r="B15" s="17">
        <v>11</v>
      </c>
      <c r="C15" s="60">
        <v>20210710100003</v>
      </c>
      <c r="D15" s="59" t="s">
        <v>124</v>
      </c>
      <c r="E15" s="56">
        <v>87.916666666666671</v>
      </c>
      <c r="F15" s="57">
        <v>54.375</v>
      </c>
      <c r="G15" s="56">
        <v>77.5</v>
      </c>
      <c r="H15" s="56" t="s">
        <v>345</v>
      </c>
      <c r="I15" s="56" t="s">
        <v>368</v>
      </c>
      <c r="J15" s="56" t="s">
        <v>345</v>
      </c>
      <c r="K15" s="57">
        <f t="shared" si="0"/>
        <v>66.208333333333343</v>
      </c>
      <c r="L15" s="161" t="s">
        <v>561</v>
      </c>
      <c r="P15" s="158" t="s">
        <v>571</v>
      </c>
      <c r="Q15" s="157" t="s">
        <v>555</v>
      </c>
      <c r="R15" s="157" t="s">
        <v>572</v>
      </c>
    </row>
    <row r="16" spans="2:19" ht="18.5">
      <c r="B16" s="17">
        <v>12</v>
      </c>
      <c r="C16" s="60">
        <v>20210710100004</v>
      </c>
      <c r="D16" s="59" t="s">
        <v>45</v>
      </c>
      <c r="E16" s="56">
        <v>88.333333333333343</v>
      </c>
      <c r="F16" s="57">
        <v>45.625</v>
      </c>
      <c r="G16" s="56">
        <v>77.5</v>
      </c>
      <c r="H16" s="56" t="s">
        <v>347</v>
      </c>
      <c r="I16" s="56" t="s">
        <v>366</v>
      </c>
      <c r="J16" s="56" t="s">
        <v>347</v>
      </c>
      <c r="K16" s="57">
        <f t="shared" si="0"/>
        <v>65.041666666666671</v>
      </c>
      <c r="L16" s="161" t="s">
        <v>561</v>
      </c>
    </row>
    <row r="17" spans="2:12" ht="18.5">
      <c r="B17" s="17">
        <v>13</v>
      </c>
      <c r="C17" s="60">
        <v>20210710100005</v>
      </c>
      <c r="D17" s="59" t="s">
        <v>127</v>
      </c>
      <c r="E17" s="56">
        <v>89.166666666666671</v>
      </c>
      <c r="F17" s="57">
        <v>43.125</v>
      </c>
      <c r="G17" s="56">
        <v>80</v>
      </c>
      <c r="H17" s="56" t="s">
        <v>349</v>
      </c>
      <c r="I17" s="56" t="s">
        <v>366</v>
      </c>
      <c r="J17" s="56" t="s">
        <v>349</v>
      </c>
      <c r="K17" s="57">
        <f t="shared" si="0"/>
        <v>65.458333333333343</v>
      </c>
      <c r="L17" s="161" t="s">
        <v>561</v>
      </c>
    </row>
    <row r="18" spans="2:12" ht="18.5">
      <c r="B18" s="17">
        <v>14</v>
      </c>
      <c r="C18" s="60">
        <v>20210710100006</v>
      </c>
      <c r="D18" s="59" t="s">
        <v>133</v>
      </c>
      <c r="E18" s="56">
        <v>90.416666666666671</v>
      </c>
      <c r="F18" s="57">
        <v>46.25</v>
      </c>
      <c r="G18" s="56">
        <v>77.5</v>
      </c>
      <c r="H18" s="56" t="s">
        <v>351</v>
      </c>
      <c r="I18" s="56" t="s">
        <v>347</v>
      </c>
      <c r="J18" s="56" t="s">
        <v>347</v>
      </c>
      <c r="K18" s="57">
        <f t="shared" si="0"/>
        <v>65.583333333333343</v>
      </c>
      <c r="L18" s="161" t="s">
        <v>561</v>
      </c>
    </row>
    <row r="19" spans="2:12" ht="18.5">
      <c r="B19" s="17">
        <v>15</v>
      </c>
      <c r="C19" s="60">
        <v>20210710100007</v>
      </c>
      <c r="D19" s="59" t="s">
        <v>132</v>
      </c>
      <c r="E19" s="56">
        <v>87.916666666666657</v>
      </c>
      <c r="F19" s="57">
        <v>66.875</v>
      </c>
      <c r="G19" s="56">
        <v>80</v>
      </c>
      <c r="H19" s="56" t="s">
        <v>353</v>
      </c>
      <c r="I19" s="56" t="s">
        <v>349</v>
      </c>
      <c r="J19" s="56" t="s">
        <v>349</v>
      </c>
      <c r="K19" s="57">
        <f t="shared" si="0"/>
        <v>69.958333333333329</v>
      </c>
      <c r="L19" s="161" t="s">
        <v>561</v>
      </c>
    </row>
    <row r="20" spans="2:12" ht="18.5">
      <c r="B20" s="17">
        <v>16</v>
      </c>
      <c r="C20" s="60">
        <v>20210710100008</v>
      </c>
      <c r="D20" s="59" t="s">
        <v>46</v>
      </c>
      <c r="E20" s="56">
        <v>88.75</v>
      </c>
      <c r="F20" s="57">
        <v>59.375</v>
      </c>
      <c r="G20" s="56">
        <v>77.5</v>
      </c>
      <c r="H20" s="56" t="s">
        <v>355</v>
      </c>
      <c r="I20" s="56" t="s">
        <v>399</v>
      </c>
      <c r="J20" s="56" t="s">
        <v>399</v>
      </c>
      <c r="K20" s="57">
        <f t="shared" si="0"/>
        <v>69.875</v>
      </c>
      <c r="L20" s="161" t="s">
        <v>561</v>
      </c>
    </row>
    <row r="21" spans="2:12" ht="18.5">
      <c r="B21" s="17">
        <v>17</v>
      </c>
      <c r="C21" s="60">
        <v>20210710100009</v>
      </c>
      <c r="D21" s="59" t="s">
        <v>131</v>
      </c>
      <c r="E21" s="56">
        <v>90.833333333333329</v>
      </c>
      <c r="F21" s="57">
        <v>47.5</v>
      </c>
      <c r="G21" s="56">
        <v>80</v>
      </c>
      <c r="H21" s="56" t="s">
        <v>357</v>
      </c>
      <c r="I21" s="56" t="s">
        <v>333</v>
      </c>
      <c r="J21" s="56" t="s">
        <v>333</v>
      </c>
      <c r="K21" s="57">
        <f t="shared" si="0"/>
        <v>61.666666666666671</v>
      </c>
      <c r="L21" s="161" t="s">
        <v>563</v>
      </c>
    </row>
    <row r="22" spans="2:12" ht="18.5">
      <c r="B22" s="17">
        <v>18</v>
      </c>
      <c r="C22" s="169">
        <v>20210710100010</v>
      </c>
      <c r="D22" s="171" t="s">
        <v>47</v>
      </c>
      <c r="E22" s="14">
        <v>92.083333333333329</v>
      </c>
      <c r="F22" s="160">
        <v>63.75</v>
      </c>
      <c r="G22" s="14">
        <v>82.5</v>
      </c>
      <c r="H22" s="56" t="s">
        <v>327</v>
      </c>
      <c r="I22" s="56" t="s">
        <v>387</v>
      </c>
      <c r="J22" s="56" t="s">
        <v>327</v>
      </c>
      <c r="K22" s="57">
        <f t="shared" si="0"/>
        <v>73.416666666666671</v>
      </c>
      <c r="L22" s="161" t="s">
        <v>559</v>
      </c>
    </row>
    <row r="23" spans="2:12" ht="18.5">
      <c r="B23" s="17">
        <v>19</v>
      </c>
      <c r="C23" s="60">
        <v>20210710100011</v>
      </c>
      <c r="D23" s="59" t="s">
        <v>48</v>
      </c>
      <c r="E23" s="56">
        <v>89.166666666666657</v>
      </c>
      <c r="F23" s="57">
        <v>63.125</v>
      </c>
      <c r="G23" s="56">
        <v>80</v>
      </c>
      <c r="H23" s="56" t="s">
        <v>330</v>
      </c>
      <c r="I23" s="56" t="s">
        <v>370</v>
      </c>
      <c r="J23" s="56" t="s">
        <v>330</v>
      </c>
      <c r="K23" s="57">
        <f t="shared" si="0"/>
        <v>72.958333333333329</v>
      </c>
      <c r="L23" s="161" t="s">
        <v>559</v>
      </c>
    </row>
    <row r="24" spans="2:12" ht="18.5">
      <c r="B24" s="17">
        <v>20</v>
      </c>
      <c r="C24" s="60">
        <v>20210710100012</v>
      </c>
      <c r="D24" s="59" t="s">
        <v>49</v>
      </c>
      <c r="E24" s="56">
        <v>87.916666666666657</v>
      </c>
      <c r="F24" s="57">
        <v>40.625</v>
      </c>
      <c r="G24" s="56">
        <v>80</v>
      </c>
      <c r="H24" s="56" t="s">
        <v>361</v>
      </c>
      <c r="I24" s="56" t="s">
        <v>368</v>
      </c>
      <c r="J24" s="56" t="s">
        <v>368</v>
      </c>
      <c r="K24" s="57">
        <f t="shared" si="0"/>
        <v>57.708333333333329</v>
      </c>
      <c r="L24" s="161" t="s">
        <v>565</v>
      </c>
    </row>
    <row r="25" spans="2:12" ht="18.5">
      <c r="B25" s="17">
        <v>21</v>
      </c>
      <c r="C25" s="54">
        <v>20210710100013</v>
      </c>
      <c r="D25" s="62" t="s">
        <v>50</v>
      </c>
      <c r="E25" s="56">
        <v>91.25</v>
      </c>
      <c r="F25" s="57">
        <v>60.625</v>
      </c>
      <c r="G25" s="56">
        <v>77.5</v>
      </c>
      <c r="H25" s="56" t="s">
        <v>363</v>
      </c>
      <c r="I25" s="56" t="s">
        <v>372</v>
      </c>
      <c r="J25" s="56" t="s">
        <v>363</v>
      </c>
      <c r="K25" s="57">
        <f t="shared" si="0"/>
        <v>66.125</v>
      </c>
      <c r="L25" s="161" t="s">
        <v>561</v>
      </c>
    </row>
    <row r="26" spans="2:12" ht="18.5">
      <c r="B26" s="17">
        <v>22</v>
      </c>
      <c r="C26" s="54">
        <v>20210710100014</v>
      </c>
      <c r="D26" s="63" t="s">
        <v>140</v>
      </c>
      <c r="E26" s="56">
        <v>89.166666666666671</v>
      </c>
      <c r="F26" s="57">
        <v>56.25</v>
      </c>
      <c r="G26" s="56">
        <v>77.5</v>
      </c>
      <c r="H26" s="56" t="s">
        <v>345</v>
      </c>
      <c r="I26" s="56" t="s">
        <v>387</v>
      </c>
      <c r="J26" s="56" t="s">
        <v>387</v>
      </c>
      <c r="K26" s="57">
        <f t="shared" si="0"/>
        <v>68.833333333333343</v>
      </c>
      <c r="L26" s="161" t="s">
        <v>561</v>
      </c>
    </row>
    <row r="27" spans="2:12" ht="18.5">
      <c r="B27" s="17">
        <v>23</v>
      </c>
      <c r="C27" s="60">
        <v>20210710100015</v>
      </c>
      <c r="D27" s="59" t="s">
        <v>130</v>
      </c>
      <c r="E27" s="56">
        <v>91.666666666666671</v>
      </c>
      <c r="F27" s="57">
        <v>50</v>
      </c>
      <c r="G27" s="56">
        <v>80</v>
      </c>
      <c r="H27" s="56" t="s">
        <v>366</v>
      </c>
      <c r="I27" s="56" t="s">
        <v>327</v>
      </c>
      <c r="J27" s="56" t="s">
        <v>327</v>
      </c>
      <c r="K27" s="57">
        <f t="shared" si="0"/>
        <v>70.333333333333343</v>
      </c>
      <c r="L27" s="161" t="s">
        <v>559</v>
      </c>
    </row>
    <row r="28" spans="2:12" ht="18.5">
      <c r="B28" s="17">
        <v>24</v>
      </c>
      <c r="C28" s="60">
        <v>20210710100016</v>
      </c>
      <c r="D28" s="59" t="s">
        <v>139</v>
      </c>
      <c r="E28" s="56">
        <v>89.166666666666657</v>
      </c>
      <c r="F28" s="57">
        <v>41.875</v>
      </c>
      <c r="G28" s="56">
        <v>80</v>
      </c>
      <c r="H28" s="56" t="s">
        <v>368</v>
      </c>
      <c r="I28" s="56" t="s">
        <v>403</v>
      </c>
      <c r="J28" s="56" t="s">
        <v>368</v>
      </c>
      <c r="K28" s="57">
        <f t="shared" si="0"/>
        <v>58.208333333333329</v>
      </c>
      <c r="L28" s="161" t="s">
        <v>565</v>
      </c>
    </row>
    <row r="29" spans="2:12" ht="18.5">
      <c r="B29" s="17">
        <v>25</v>
      </c>
      <c r="C29" s="60">
        <v>20210710100017</v>
      </c>
      <c r="D29" s="59" t="s">
        <v>129</v>
      </c>
      <c r="E29" s="56">
        <v>89.583333333333343</v>
      </c>
      <c r="F29" s="57">
        <v>64.375</v>
      </c>
      <c r="G29" s="56">
        <v>77.5</v>
      </c>
      <c r="H29" s="56" t="s">
        <v>370</v>
      </c>
      <c r="I29" s="56" t="s">
        <v>347</v>
      </c>
      <c r="J29" s="56" t="s">
        <v>370</v>
      </c>
      <c r="K29" s="57">
        <f t="shared" si="0"/>
        <v>72.041666666666671</v>
      </c>
      <c r="L29" s="161" t="s">
        <v>559</v>
      </c>
    </row>
    <row r="30" spans="2:12" ht="18.5">
      <c r="B30" s="17">
        <v>26</v>
      </c>
      <c r="C30" s="60">
        <v>20210710100018</v>
      </c>
      <c r="D30" s="59" t="s">
        <v>138</v>
      </c>
      <c r="E30" s="56">
        <v>89.583333333333329</v>
      </c>
      <c r="F30" s="57">
        <v>53.125</v>
      </c>
      <c r="G30" s="56">
        <v>80</v>
      </c>
      <c r="H30" s="56" t="s">
        <v>372</v>
      </c>
      <c r="I30" s="56" t="s">
        <v>374</v>
      </c>
      <c r="J30" s="56" t="s">
        <v>372</v>
      </c>
      <c r="K30" s="57">
        <f t="shared" si="0"/>
        <v>64.041666666666671</v>
      </c>
      <c r="L30" s="161" t="s">
        <v>563</v>
      </c>
    </row>
    <row r="31" spans="2:12" ht="18.5">
      <c r="B31" s="17">
        <v>27</v>
      </c>
      <c r="C31" s="60">
        <v>20210710100019</v>
      </c>
      <c r="D31" s="59" t="s">
        <v>137</v>
      </c>
      <c r="E31" s="56">
        <v>88.333333333333329</v>
      </c>
      <c r="F31" s="57">
        <v>53.75</v>
      </c>
      <c r="G31" s="56">
        <v>80</v>
      </c>
      <c r="H31" s="56" t="s">
        <v>374</v>
      </c>
      <c r="I31" s="56" t="s">
        <v>391</v>
      </c>
      <c r="J31" s="56" t="s">
        <v>391</v>
      </c>
      <c r="K31" s="57">
        <f t="shared" si="0"/>
        <v>63.416666666666671</v>
      </c>
      <c r="L31" s="161" t="s">
        <v>563</v>
      </c>
    </row>
    <row r="32" spans="2:12" ht="18.5">
      <c r="B32" s="17">
        <v>28</v>
      </c>
      <c r="C32" s="60">
        <v>20210710100020</v>
      </c>
      <c r="D32" s="59" t="s">
        <v>51</v>
      </c>
      <c r="E32" s="56">
        <v>90.833333333333343</v>
      </c>
      <c r="F32" s="57">
        <v>59.375</v>
      </c>
      <c r="G32" s="56">
        <v>77.5</v>
      </c>
      <c r="H32" s="56" t="s">
        <v>345</v>
      </c>
      <c r="I32" s="56" t="s">
        <v>391</v>
      </c>
      <c r="J32" s="56" t="s">
        <v>345</v>
      </c>
      <c r="K32" s="57">
        <f t="shared" si="0"/>
        <v>67.791666666666671</v>
      </c>
      <c r="L32" s="161" t="s">
        <v>561</v>
      </c>
    </row>
    <row r="33" spans="2:12" ht="18.5">
      <c r="B33" s="17">
        <v>29</v>
      </c>
      <c r="C33" s="60">
        <v>20210710100021</v>
      </c>
      <c r="D33" s="59" t="s">
        <v>136</v>
      </c>
      <c r="E33" s="56">
        <v>88.75</v>
      </c>
      <c r="F33" s="57">
        <v>45</v>
      </c>
      <c r="G33" s="56">
        <v>77.5</v>
      </c>
      <c r="H33" s="56" t="s">
        <v>343</v>
      </c>
      <c r="I33" s="56" t="s">
        <v>544</v>
      </c>
      <c r="J33" s="56" t="s">
        <v>343</v>
      </c>
      <c r="K33" s="57">
        <f t="shared" si="0"/>
        <v>55.5</v>
      </c>
      <c r="L33" s="161" t="s">
        <v>565</v>
      </c>
    </row>
    <row r="34" spans="2:12" ht="18.5">
      <c r="B34" s="17">
        <v>30</v>
      </c>
      <c r="C34" s="60">
        <v>20210710100022</v>
      </c>
      <c r="D34" s="59" t="s">
        <v>123</v>
      </c>
      <c r="E34" s="56">
        <v>91.428571428571431</v>
      </c>
      <c r="F34" s="57">
        <v>37.5</v>
      </c>
      <c r="G34" s="56">
        <v>77.5</v>
      </c>
      <c r="H34" s="56" t="s">
        <v>378</v>
      </c>
      <c r="I34" s="56" t="s">
        <v>484</v>
      </c>
      <c r="J34" s="56" t="s">
        <v>484</v>
      </c>
      <c r="K34" s="57">
        <f t="shared" si="0"/>
        <v>60.035714285714292</v>
      </c>
      <c r="L34" s="161" t="s">
        <v>563</v>
      </c>
    </row>
    <row r="35" spans="2:12" ht="18.5">
      <c r="B35" s="17">
        <v>31</v>
      </c>
      <c r="C35" s="60">
        <v>20210710100023</v>
      </c>
      <c r="D35" s="59" t="s">
        <v>122</v>
      </c>
      <c r="E35" s="56">
        <v>84.761904761904773</v>
      </c>
      <c r="F35" s="57">
        <v>28.75</v>
      </c>
      <c r="G35" s="56">
        <v>80</v>
      </c>
      <c r="H35" s="56" t="s">
        <v>380</v>
      </c>
      <c r="I35" s="56" t="s">
        <v>545</v>
      </c>
      <c r="J35" s="56" t="s">
        <v>545</v>
      </c>
      <c r="K35" s="57">
        <f t="shared" si="0"/>
        <v>51.202380952380956</v>
      </c>
      <c r="L35" s="161" t="s">
        <v>567</v>
      </c>
    </row>
    <row r="36" spans="2:12" ht="18.5">
      <c r="B36" s="17">
        <v>32</v>
      </c>
      <c r="C36" s="60">
        <v>20210710100024</v>
      </c>
      <c r="D36" s="59" t="s">
        <v>58</v>
      </c>
      <c r="E36" s="56">
        <v>80.833333333333329</v>
      </c>
      <c r="F36" s="57">
        <v>63.75</v>
      </c>
      <c r="G36" s="56">
        <v>77.5</v>
      </c>
      <c r="H36" s="56" t="s">
        <v>333</v>
      </c>
      <c r="I36" s="56" t="s">
        <v>355</v>
      </c>
      <c r="J36" s="56" t="s">
        <v>355</v>
      </c>
      <c r="K36" s="57">
        <f t="shared" si="0"/>
        <v>65.666666666666671</v>
      </c>
      <c r="L36" s="161" t="s">
        <v>561</v>
      </c>
    </row>
    <row r="37" spans="2:12" ht="18.5">
      <c r="B37" s="17">
        <v>33</v>
      </c>
      <c r="C37" s="60">
        <v>20210710100025</v>
      </c>
      <c r="D37" s="59" t="s">
        <v>54</v>
      </c>
      <c r="E37" s="56">
        <v>88.333333333333343</v>
      </c>
      <c r="F37" s="57">
        <v>30</v>
      </c>
      <c r="G37" s="56">
        <v>80</v>
      </c>
      <c r="H37" s="56" t="s">
        <v>343</v>
      </c>
      <c r="I37" s="56" t="s">
        <v>374</v>
      </c>
      <c r="J37" s="56" t="s">
        <v>374</v>
      </c>
      <c r="K37" s="57">
        <f t="shared" si="0"/>
        <v>55.166666666666671</v>
      </c>
      <c r="L37" s="161" t="s">
        <v>565</v>
      </c>
    </row>
    <row r="38" spans="2:12" ht="18.5">
      <c r="B38" s="17">
        <v>34</v>
      </c>
      <c r="C38" s="60">
        <v>20210710100026</v>
      </c>
      <c r="D38" s="59" t="s">
        <v>52</v>
      </c>
      <c r="E38" s="56">
        <v>87.083333333333329</v>
      </c>
      <c r="F38" s="57">
        <v>33.125</v>
      </c>
      <c r="G38" s="56">
        <v>80</v>
      </c>
      <c r="H38" s="56" t="s">
        <v>351</v>
      </c>
      <c r="I38" s="56" t="s">
        <v>417</v>
      </c>
      <c r="J38" s="56" t="s">
        <v>351</v>
      </c>
      <c r="K38" s="57">
        <f t="shared" si="0"/>
        <v>56.541666666666671</v>
      </c>
      <c r="L38" s="161" t="s">
        <v>565</v>
      </c>
    </row>
    <row r="39" spans="2:12" ht="18.5">
      <c r="B39" s="17">
        <v>35</v>
      </c>
      <c r="C39" s="60">
        <v>20210710100027</v>
      </c>
      <c r="D39" s="59" t="s">
        <v>53</v>
      </c>
      <c r="E39" s="56">
        <v>89.523809523809518</v>
      </c>
      <c r="F39" s="57">
        <v>27.5</v>
      </c>
      <c r="G39" s="56">
        <v>77.5</v>
      </c>
      <c r="H39" s="56" t="s">
        <v>385</v>
      </c>
      <c r="I39" s="56" t="s">
        <v>351</v>
      </c>
      <c r="J39" s="56" t="s">
        <v>351</v>
      </c>
      <c r="K39" s="57">
        <f t="shared" si="0"/>
        <v>55.654761904761905</v>
      </c>
      <c r="L39" s="161" t="s">
        <v>565</v>
      </c>
    </row>
    <row r="40" spans="2:12" ht="18.5">
      <c r="B40" s="17">
        <v>36</v>
      </c>
      <c r="C40" s="60">
        <v>20210710100028</v>
      </c>
      <c r="D40" s="59" t="s">
        <v>60</v>
      </c>
      <c r="E40" s="56">
        <v>83.333333333333329</v>
      </c>
      <c r="F40" s="57">
        <v>38.125</v>
      </c>
      <c r="G40" s="56">
        <v>77.5</v>
      </c>
      <c r="H40" s="56" t="s">
        <v>387</v>
      </c>
      <c r="I40" s="56" t="s">
        <v>355</v>
      </c>
      <c r="J40" s="56" t="s">
        <v>387</v>
      </c>
      <c r="K40" s="57">
        <f t="shared" si="0"/>
        <v>64.041666666666671</v>
      </c>
      <c r="L40" s="161" t="s">
        <v>563</v>
      </c>
    </row>
    <row r="41" spans="2:12" ht="18.5">
      <c r="B41" s="17">
        <v>37</v>
      </c>
      <c r="C41" s="60">
        <v>20210710100029</v>
      </c>
      <c r="D41" s="59" t="s">
        <v>55</v>
      </c>
      <c r="E41" s="56">
        <v>88.75</v>
      </c>
      <c r="F41" s="57">
        <v>65.625</v>
      </c>
      <c r="G41" s="56">
        <v>80</v>
      </c>
      <c r="H41" s="56" t="s">
        <v>370</v>
      </c>
      <c r="I41" s="56" t="s">
        <v>387</v>
      </c>
      <c r="J41" s="56" t="s">
        <v>370</v>
      </c>
      <c r="K41" s="57">
        <f t="shared" si="0"/>
        <v>72.375</v>
      </c>
      <c r="L41" s="161" t="s">
        <v>559</v>
      </c>
    </row>
    <row r="42" spans="2:12" ht="18.5">
      <c r="B42" s="17">
        <v>38</v>
      </c>
      <c r="C42" s="60">
        <v>20210710100030</v>
      </c>
      <c r="D42" s="59" t="s">
        <v>56</v>
      </c>
      <c r="E42" s="56">
        <v>87.083333333333329</v>
      </c>
      <c r="F42" s="57">
        <v>41.875</v>
      </c>
      <c r="G42" s="56">
        <v>80</v>
      </c>
      <c r="H42" s="56" t="s">
        <v>368</v>
      </c>
      <c r="I42" s="56" t="s">
        <v>363</v>
      </c>
      <c r="J42" s="56" t="s">
        <v>363</v>
      </c>
      <c r="K42" s="57">
        <f t="shared" si="0"/>
        <v>61.791666666666671</v>
      </c>
      <c r="L42" s="161" t="s">
        <v>563</v>
      </c>
    </row>
    <row r="43" spans="2:12" ht="18.5">
      <c r="B43" s="17">
        <v>39</v>
      </c>
      <c r="C43" s="60">
        <v>20210710100031</v>
      </c>
      <c r="D43" s="59" t="s">
        <v>57</v>
      </c>
      <c r="E43" s="56">
        <v>90</v>
      </c>
      <c r="F43" s="57">
        <v>24.375</v>
      </c>
      <c r="G43" s="56">
        <v>77.5</v>
      </c>
      <c r="H43" s="56" t="s">
        <v>391</v>
      </c>
      <c r="I43" s="56" t="s">
        <v>368</v>
      </c>
      <c r="J43" s="56" t="s">
        <v>391</v>
      </c>
      <c r="K43" s="57">
        <f t="shared" si="0"/>
        <v>57.625</v>
      </c>
      <c r="L43" s="161" t="s">
        <v>565</v>
      </c>
    </row>
    <row r="44" spans="2:12" ht="18.5">
      <c r="B44" s="17">
        <v>40</v>
      </c>
      <c r="C44" s="60">
        <v>20210710100032</v>
      </c>
      <c r="D44" s="59" t="s">
        <v>147</v>
      </c>
      <c r="E44" s="56">
        <v>88.333333333333329</v>
      </c>
      <c r="F44" s="57">
        <v>56.25</v>
      </c>
      <c r="G44" s="56">
        <v>77.5</v>
      </c>
      <c r="H44" s="56" t="s">
        <v>353</v>
      </c>
      <c r="I44" s="56" t="s">
        <v>366</v>
      </c>
      <c r="J44" s="56" t="s">
        <v>366</v>
      </c>
      <c r="K44" s="57">
        <f t="shared" si="0"/>
        <v>66.166666666666671</v>
      </c>
      <c r="L44" s="161" t="s">
        <v>561</v>
      </c>
    </row>
    <row r="45" spans="2:12" ht="18.5">
      <c r="B45" s="17">
        <v>41</v>
      </c>
      <c r="C45" s="60">
        <v>20210710100033</v>
      </c>
      <c r="D45" s="59" t="s">
        <v>146</v>
      </c>
      <c r="E45" s="56">
        <v>88.749999999999986</v>
      </c>
      <c r="F45" s="57">
        <v>64.375</v>
      </c>
      <c r="G45" s="56">
        <v>80</v>
      </c>
      <c r="H45" s="56" t="s">
        <v>387</v>
      </c>
      <c r="I45" s="56" t="s">
        <v>399</v>
      </c>
      <c r="J45" s="56" t="s">
        <v>399</v>
      </c>
      <c r="K45" s="57">
        <f t="shared" si="0"/>
        <v>71.125</v>
      </c>
      <c r="L45" s="161" t="s">
        <v>559</v>
      </c>
    </row>
    <row r="46" spans="2:12" ht="18.5">
      <c r="B46" s="17">
        <v>42</v>
      </c>
      <c r="C46" s="60">
        <v>20210710100034</v>
      </c>
      <c r="D46" s="59" t="s">
        <v>145</v>
      </c>
      <c r="E46" s="56">
        <v>90.416666666666671</v>
      </c>
      <c r="F46" s="57">
        <v>56.875</v>
      </c>
      <c r="G46" s="56">
        <v>80</v>
      </c>
      <c r="H46" s="56" t="s">
        <v>347</v>
      </c>
      <c r="I46" s="56" t="s">
        <v>366</v>
      </c>
      <c r="J46" s="56" t="s">
        <v>347</v>
      </c>
      <c r="K46" s="57">
        <f t="shared" si="0"/>
        <v>67.958333333333343</v>
      </c>
      <c r="L46" s="161" t="s">
        <v>561</v>
      </c>
    </row>
    <row r="47" spans="2:12" ht="18.5">
      <c r="B47" s="17">
        <v>43</v>
      </c>
      <c r="C47" s="60">
        <v>20210710100035</v>
      </c>
      <c r="D47" s="59" t="s">
        <v>144</v>
      </c>
      <c r="E47" s="56">
        <v>88.75</v>
      </c>
      <c r="F47" s="57">
        <v>50</v>
      </c>
      <c r="G47" s="56">
        <v>80</v>
      </c>
      <c r="H47" s="56" t="s">
        <v>363</v>
      </c>
      <c r="I47" s="56" t="s">
        <v>385</v>
      </c>
      <c r="J47" s="56" t="s">
        <v>363</v>
      </c>
      <c r="K47" s="57">
        <f t="shared" si="0"/>
        <v>63.75</v>
      </c>
      <c r="L47" s="161" t="s">
        <v>563</v>
      </c>
    </row>
    <row r="48" spans="2:12" ht="18.5">
      <c r="B48" s="17">
        <v>44</v>
      </c>
      <c r="C48" s="60">
        <v>20210710100036</v>
      </c>
      <c r="D48" s="59" t="s">
        <v>143</v>
      </c>
      <c r="E48" s="56">
        <v>88.75</v>
      </c>
      <c r="F48" s="57">
        <v>50.625</v>
      </c>
      <c r="G48" s="56">
        <v>77.5</v>
      </c>
      <c r="H48" s="56" t="s">
        <v>351</v>
      </c>
      <c r="I48" s="56" t="s">
        <v>343</v>
      </c>
      <c r="J48" s="56" t="s">
        <v>351</v>
      </c>
      <c r="K48" s="57">
        <f t="shared" si="0"/>
        <v>60.125</v>
      </c>
      <c r="L48" s="161" t="s">
        <v>563</v>
      </c>
    </row>
    <row r="49" spans="2:12" ht="18.5">
      <c r="B49" s="17">
        <v>45</v>
      </c>
      <c r="C49" s="60">
        <v>20210710100037</v>
      </c>
      <c r="D49" s="59" t="s">
        <v>128</v>
      </c>
      <c r="E49" s="56">
        <v>90.833333333333329</v>
      </c>
      <c r="F49" s="57">
        <v>50.625</v>
      </c>
      <c r="G49" s="56">
        <v>77.5</v>
      </c>
      <c r="H49" s="56" t="s">
        <v>391</v>
      </c>
      <c r="I49" s="56" t="s">
        <v>374</v>
      </c>
      <c r="J49" s="56" t="s">
        <v>391</v>
      </c>
      <c r="K49" s="57">
        <f t="shared" si="0"/>
        <v>63.041666666666671</v>
      </c>
      <c r="L49" s="161" t="s">
        <v>563</v>
      </c>
    </row>
    <row r="50" spans="2:12" ht="18.5">
      <c r="B50" s="17">
        <v>46</v>
      </c>
      <c r="C50" s="54">
        <v>20210710100038</v>
      </c>
      <c r="D50" s="55" t="s">
        <v>134</v>
      </c>
      <c r="E50" s="56">
        <v>90</v>
      </c>
      <c r="F50" s="57">
        <v>62.5</v>
      </c>
      <c r="G50" s="56">
        <v>80</v>
      </c>
      <c r="H50" s="56" t="s">
        <v>399</v>
      </c>
      <c r="I50" s="56" t="s">
        <v>399</v>
      </c>
      <c r="J50" s="56" t="s">
        <v>399</v>
      </c>
      <c r="K50" s="57">
        <f t="shared" si="0"/>
        <v>71</v>
      </c>
      <c r="L50" s="161" t="s">
        <v>559</v>
      </c>
    </row>
    <row r="51" spans="2:12" ht="18.5">
      <c r="B51" s="17">
        <v>47</v>
      </c>
      <c r="C51" s="54">
        <v>20210710100039</v>
      </c>
      <c r="D51" s="58" t="s">
        <v>65</v>
      </c>
      <c r="E51" s="56">
        <v>87.499999999999986</v>
      </c>
      <c r="F51" s="57">
        <v>25</v>
      </c>
      <c r="G51" s="56">
        <v>77.5</v>
      </c>
      <c r="H51" s="56" t="s">
        <v>401</v>
      </c>
      <c r="I51" s="56" t="s">
        <v>357</v>
      </c>
      <c r="J51" s="56" t="s">
        <v>357</v>
      </c>
      <c r="K51" s="57">
        <f t="shared" si="0"/>
        <v>52.75</v>
      </c>
      <c r="L51" s="161" t="s">
        <v>567</v>
      </c>
    </row>
    <row r="52" spans="2:12" ht="18.5">
      <c r="B52" s="17">
        <v>48</v>
      </c>
      <c r="C52" s="54">
        <v>20210710100040</v>
      </c>
      <c r="D52" s="55" t="s">
        <v>61</v>
      </c>
      <c r="E52" s="56">
        <v>85.833333333333329</v>
      </c>
      <c r="F52" s="57">
        <v>15.625</v>
      </c>
      <c r="G52" s="56">
        <v>80</v>
      </c>
      <c r="H52" s="56" t="s">
        <v>403</v>
      </c>
      <c r="I52" s="56" t="s">
        <v>531</v>
      </c>
      <c r="J52" s="56" t="s">
        <v>403</v>
      </c>
      <c r="K52" s="57">
        <f t="shared" si="0"/>
        <v>43.791666666666671</v>
      </c>
      <c r="L52" s="161" t="s">
        <v>571</v>
      </c>
    </row>
    <row r="53" spans="2:12" ht="18.5">
      <c r="B53" s="17">
        <v>49</v>
      </c>
      <c r="C53" s="54">
        <v>20210710100041</v>
      </c>
      <c r="D53" s="55" t="s">
        <v>62</v>
      </c>
      <c r="E53" s="56">
        <v>88.75</v>
      </c>
      <c r="F53" s="57">
        <v>62.5</v>
      </c>
      <c r="G53" s="56">
        <v>80</v>
      </c>
      <c r="H53" s="56" t="s">
        <v>347</v>
      </c>
      <c r="I53" s="56" t="s">
        <v>349</v>
      </c>
      <c r="J53" s="56" t="s">
        <v>349</v>
      </c>
      <c r="K53" s="57">
        <f t="shared" si="0"/>
        <v>69.25</v>
      </c>
      <c r="L53" s="161" t="s">
        <v>561</v>
      </c>
    </row>
    <row r="54" spans="2:12" ht="18.5">
      <c r="B54" s="17">
        <v>50</v>
      </c>
      <c r="C54" s="54">
        <v>20210710100042</v>
      </c>
      <c r="D54" s="55" t="s">
        <v>59</v>
      </c>
      <c r="E54" s="56">
        <v>88.333333333333343</v>
      </c>
      <c r="F54" s="57">
        <v>44.375</v>
      </c>
      <c r="G54" s="56">
        <v>80</v>
      </c>
      <c r="H54" s="56" t="s">
        <v>406</v>
      </c>
      <c r="I54" s="56" t="s">
        <v>351</v>
      </c>
      <c r="J54" s="56" t="s">
        <v>351</v>
      </c>
      <c r="K54" s="57">
        <f t="shared" si="0"/>
        <v>59.041666666666671</v>
      </c>
      <c r="L54" s="161" t="s">
        <v>565</v>
      </c>
    </row>
    <row r="55" spans="2:12" ht="18.5">
      <c r="B55" s="17">
        <v>51</v>
      </c>
      <c r="C55" s="54">
        <v>20210710100043</v>
      </c>
      <c r="D55" s="59" t="s">
        <v>67</v>
      </c>
      <c r="E55" s="56">
        <v>90.476190476190482</v>
      </c>
      <c r="F55" s="57">
        <v>38.125</v>
      </c>
      <c r="G55" s="56">
        <v>77.5</v>
      </c>
      <c r="H55" s="56" t="s">
        <v>333</v>
      </c>
      <c r="I55" s="72">
        <v>0</v>
      </c>
      <c r="J55" s="56" t="s">
        <v>333</v>
      </c>
      <c r="K55" s="57">
        <f t="shared" si="0"/>
        <v>59.470238095238102</v>
      </c>
      <c r="L55" s="161" t="s">
        <v>565</v>
      </c>
    </row>
    <row r="56" spans="2:12" ht="18.5">
      <c r="B56" s="17">
        <v>52</v>
      </c>
      <c r="C56" s="54">
        <v>20210710100044</v>
      </c>
      <c r="D56" s="59" t="s">
        <v>68</v>
      </c>
      <c r="E56" s="56">
        <v>74.583333333333329</v>
      </c>
      <c r="F56" s="57">
        <v>51.875</v>
      </c>
      <c r="G56" s="56">
        <v>80</v>
      </c>
      <c r="H56" s="56" t="s">
        <v>374</v>
      </c>
      <c r="I56" s="56" t="s">
        <v>406</v>
      </c>
      <c r="J56" s="56" t="s">
        <v>374</v>
      </c>
      <c r="K56" s="57">
        <f t="shared" si="0"/>
        <v>56.791666666666664</v>
      </c>
      <c r="L56" s="161" t="s">
        <v>565</v>
      </c>
    </row>
    <row r="57" spans="2:12" ht="18.5">
      <c r="B57" s="17">
        <v>53</v>
      </c>
      <c r="C57" s="54">
        <v>20210710100045</v>
      </c>
      <c r="D57" s="55" t="s">
        <v>63</v>
      </c>
      <c r="E57" s="56">
        <v>84.583333333333329</v>
      </c>
      <c r="F57" s="57">
        <v>50.625</v>
      </c>
      <c r="G57" s="56">
        <v>80</v>
      </c>
      <c r="H57" s="56" t="s">
        <v>391</v>
      </c>
      <c r="I57" s="56" t="s">
        <v>353</v>
      </c>
      <c r="J57" s="56" t="s">
        <v>353</v>
      </c>
      <c r="K57" s="57">
        <f t="shared" si="0"/>
        <v>63.541666666666671</v>
      </c>
      <c r="L57" s="161" t="s">
        <v>563</v>
      </c>
    </row>
    <row r="58" spans="2:12" ht="18.5">
      <c r="B58" s="17">
        <v>54</v>
      </c>
      <c r="C58" s="54">
        <v>20210710100046</v>
      </c>
      <c r="D58" s="55" t="s">
        <v>64</v>
      </c>
      <c r="E58" s="56">
        <v>70.555555555555557</v>
      </c>
      <c r="F58" s="57">
        <v>23.125</v>
      </c>
      <c r="G58" s="56">
        <v>77.5</v>
      </c>
      <c r="H58" s="56" t="s">
        <v>347</v>
      </c>
      <c r="I58" s="56" t="s">
        <v>355</v>
      </c>
      <c r="J58" s="56" t="s">
        <v>347</v>
      </c>
      <c r="K58" s="57">
        <f t="shared" si="0"/>
        <v>56.986111111111114</v>
      </c>
      <c r="L58" s="161" t="s">
        <v>565</v>
      </c>
    </row>
    <row r="59" spans="2:12" ht="18.5">
      <c r="B59" s="17">
        <v>55</v>
      </c>
      <c r="C59" s="54">
        <v>20210710100047</v>
      </c>
      <c r="D59" s="55" t="s">
        <v>69</v>
      </c>
      <c r="E59" s="56">
        <v>88.750000000000014</v>
      </c>
      <c r="F59" s="57">
        <v>52.5</v>
      </c>
      <c r="G59" s="56">
        <v>80</v>
      </c>
      <c r="H59" s="56" t="s">
        <v>355</v>
      </c>
      <c r="I59" s="56" t="s">
        <v>372</v>
      </c>
      <c r="J59" s="56" t="s">
        <v>355</v>
      </c>
      <c r="K59" s="57">
        <f t="shared" si="0"/>
        <v>65.25</v>
      </c>
      <c r="L59" s="161" t="s">
        <v>561</v>
      </c>
    </row>
    <row r="60" spans="2:12" ht="18.5">
      <c r="B60" s="17">
        <v>56</v>
      </c>
      <c r="C60" s="54">
        <v>20210710100048</v>
      </c>
      <c r="D60" s="59" t="s">
        <v>70</v>
      </c>
      <c r="E60" s="56">
        <v>88.333333333333329</v>
      </c>
      <c r="F60" s="57">
        <v>61.25</v>
      </c>
      <c r="G60" s="56">
        <v>80</v>
      </c>
      <c r="H60" s="56" t="s">
        <v>399</v>
      </c>
      <c r="I60" s="56" t="s">
        <v>339</v>
      </c>
      <c r="J60" s="56" t="s">
        <v>399</v>
      </c>
      <c r="K60" s="57">
        <f t="shared" si="0"/>
        <v>70.416666666666671</v>
      </c>
      <c r="L60" s="161" t="s">
        <v>559</v>
      </c>
    </row>
    <row r="61" spans="2:12" ht="18.5">
      <c r="B61" s="167">
        <v>57</v>
      </c>
      <c r="C61" s="169">
        <v>20210710100049</v>
      </c>
      <c r="D61" s="170" t="s">
        <v>154</v>
      </c>
      <c r="E61" s="14">
        <v>87.916666666666657</v>
      </c>
      <c r="F61" s="160">
        <v>42.5</v>
      </c>
      <c r="G61" s="14">
        <v>80</v>
      </c>
      <c r="H61" s="56" t="s">
        <v>333</v>
      </c>
      <c r="I61" s="56" t="s">
        <v>484</v>
      </c>
      <c r="J61" s="56" t="s">
        <v>484</v>
      </c>
      <c r="K61" s="57">
        <f t="shared" si="0"/>
        <v>60.583333333333329</v>
      </c>
      <c r="L61" s="161" t="s">
        <v>563</v>
      </c>
    </row>
    <row r="62" spans="2:12" ht="18.5">
      <c r="B62" s="17">
        <v>58</v>
      </c>
      <c r="C62" s="60">
        <v>20210710100050</v>
      </c>
      <c r="D62" s="59" t="s">
        <v>153</v>
      </c>
      <c r="E62" s="56">
        <v>88.333333333333329</v>
      </c>
      <c r="F62" s="57">
        <v>56.25</v>
      </c>
      <c r="G62" s="56">
        <v>80</v>
      </c>
      <c r="H62" s="56" t="s">
        <v>353</v>
      </c>
      <c r="I62" s="56" t="s">
        <v>363</v>
      </c>
      <c r="J62" s="56" t="s">
        <v>353</v>
      </c>
      <c r="K62" s="57">
        <f t="shared" si="0"/>
        <v>65.416666666666671</v>
      </c>
      <c r="L62" s="161" t="s">
        <v>561</v>
      </c>
    </row>
    <row r="63" spans="2:12" ht="18.5">
      <c r="B63" s="17">
        <v>59</v>
      </c>
      <c r="C63" s="60">
        <v>20210710100051</v>
      </c>
      <c r="D63" s="59" t="s">
        <v>152</v>
      </c>
      <c r="E63" s="56">
        <v>90.416666666666671</v>
      </c>
      <c r="F63" s="57">
        <v>53.75</v>
      </c>
      <c r="G63" s="56">
        <v>80</v>
      </c>
      <c r="H63" s="56" t="s">
        <v>347</v>
      </c>
      <c r="I63" s="56" t="s">
        <v>399</v>
      </c>
      <c r="J63" s="56" t="s">
        <v>399</v>
      </c>
      <c r="K63" s="57">
        <f t="shared" si="0"/>
        <v>69.333333333333343</v>
      </c>
      <c r="L63" s="161" t="s">
        <v>561</v>
      </c>
    </row>
    <row r="64" spans="2:12" ht="18.5">
      <c r="B64" s="17">
        <v>60</v>
      </c>
      <c r="C64" s="60">
        <v>20210710100052</v>
      </c>
      <c r="D64" s="59" t="s">
        <v>71</v>
      </c>
      <c r="E64" s="56">
        <v>89.166666666666671</v>
      </c>
      <c r="F64" s="57">
        <v>28.125</v>
      </c>
      <c r="G64" s="56">
        <v>77.5</v>
      </c>
      <c r="H64" s="56" t="s">
        <v>417</v>
      </c>
      <c r="I64" s="56" t="s">
        <v>361</v>
      </c>
      <c r="J64" s="56" t="s">
        <v>361</v>
      </c>
      <c r="K64" s="57">
        <f t="shared" si="0"/>
        <v>53.208333333333336</v>
      </c>
      <c r="L64" s="161" t="s">
        <v>567</v>
      </c>
    </row>
    <row r="65" spans="2:12" ht="18.5">
      <c r="B65" s="17">
        <v>61</v>
      </c>
      <c r="C65" s="60">
        <v>20210710100053</v>
      </c>
      <c r="D65" s="59" t="s">
        <v>141</v>
      </c>
      <c r="E65" s="56">
        <v>84.761904761904773</v>
      </c>
      <c r="F65" s="57">
        <v>21.25</v>
      </c>
      <c r="G65" s="56">
        <v>80</v>
      </c>
      <c r="H65" s="56" t="s">
        <v>419</v>
      </c>
      <c r="I65" s="56" t="s">
        <v>417</v>
      </c>
      <c r="J65" s="56" t="s">
        <v>417</v>
      </c>
      <c r="K65" s="57">
        <f t="shared" si="0"/>
        <v>49.202380952380956</v>
      </c>
      <c r="L65" s="161" t="s">
        <v>569</v>
      </c>
    </row>
    <row r="66" spans="2:12" ht="18.5">
      <c r="B66" s="17">
        <v>62</v>
      </c>
      <c r="C66" s="60">
        <v>20210710100054</v>
      </c>
      <c r="D66" s="59" t="s">
        <v>135</v>
      </c>
      <c r="E66" s="56">
        <v>80.416666666666657</v>
      </c>
      <c r="F66" s="57">
        <v>24.375</v>
      </c>
      <c r="G66" s="56">
        <v>77.5</v>
      </c>
      <c r="H66" s="56" t="s">
        <v>372</v>
      </c>
      <c r="I66" s="56" t="s">
        <v>455</v>
      </c>
      <c r="J66" s="56" t="s">
        <v>372</v>
      </c>
      <c r="K66" s="57">
        <f t="shared" si="0"/>
        <v>56.208333333333329</v>
      </c>
      <c r="L66" s="161" t="s">
        <v>565</v>
      </c>
    </row>
    <row r="67" spans="2:12" ht="18.5">
      <c r="B67" s="17">
        <v>63</v>
      </c>
      <c r="C67" s="60">
        <v>20210710100055</v>
      </c>
      <c r="D67" s="59" t="s">
        <v>151</v>
      </c>
      <c r="E67" s="56">
        <v>87.61904761904762</v>
      </c>
      <c r="F67" s="57">
        <v>36.875</v>
      </c>
      <c r="G67" s="56">
        <v>80</v>
      </c>
      <c r="H67" s="56" t="s">
        <v>372</v>
      </c>
      <c r="I67" s="56" t="s">
        <v>357</v>
      </c>
      <c r="J67" s="56" t="s">
        <v>372</v>
      </c>
      <c r="K67" s="57">
        <f t="shared" si="0"/>
        <v>60.398809523809526</v>
      </c>
      <c r="L67" s="161" t="s">
        <v>563</v>
      </c>
    </row>
    <row r="68" spans="2:12" ht="18.5">
      <c r="B68" s="17">
        <v>64</v>
      </c>
      <c r="C68" s="60">
        <v>20210710100056</v>
      </c>
      <c r="D68" s="59" t="s">
        <v>150</v>
      </c>
      <c r="E68" s="56">
        <v>88.75</v>
      </c>
      <c r="F68" s="57">
        <v>36.25</v>
      </c>
      <c r="G68" s="56">
        <v>77.5</v>
      </c>
      <c r="H68" s="56" t="s">
        <v>339</v>
      </c>
      <c r="I68" s="56" t="s">
        <v>339</v>
      </c>
      <c r="J68" s="56" t="s">
        <v>339</v>
      </c>
      <c r="K68" s="57">
        <f t="shared" si="0"/>
        <v>64.25</v>
      </c>
      <c r="L68" s="161" t="s">
        <v>563</v>
      </c>
    </row>
    <row r="69" spans="2:12" ht="18.5">
      <c r="B69" s="17">
        <v>65</v>
      </c>
      <c r="C69" s="60">
        <v>20210710100057</v>
      </c>
      <c r="D69" s="59" t="s">
        <v>157</v>
      </c>
      <c r="E69" s="56">
        <v>89.166666666666671</v>
      </c>
      <c r="F69" s="57">
        <v>45.625</v>
      </c>
      <c r="G69" s="56">
        <v>77.5</v>
      </c>
      <c r="H69" s="56" t="s">
        <v>372</v>
      </c>
      <c r="I69" s="56" t="s">
        <v>462</v>
      </c>
      <c r="J69" s="56" t="s">
        <v>372</v>
      </c>
      <c r="K69" s="57">
        <f t="shared" si="0"/>
        <v>62.208333333333336</v>
      </c>
      <c r="L69" s="161" t="s">
        <v>563</v>
      </c>
    </row>
    <row r="70" spans="2:12" ht="18.5">
      <c r="B70" s="17">
        <v>66</v>
      </c>
      <c r="C70" s="101">
        <v>20210710100058</v>
      </c>
      <c r="D70" s="95" t="s">
        <v>148</v>
      </c>
      <c r="E70" s="72">
        <v>63.75</v>
      </c>
      <c r="F70" s="73"/>
      <c r="G70" s="72">
        <v>15</v>
      </c>
      <c r="H70" s="72">
        <v>0</v>
      </c>
      <c r="I70" s="73">
        <v>0</v>
      </c>
      <c r="J70" s="73">
        <v>0</v>
      </c>
      <c r="K70" s="73">
        <v>0</v>
      </c>
      <c r="L70" s="162" t="s">
        <v>571</v>
      </c>
    </row>
    <row r="71" spans="2:12" ht="18.5">
      <c r="B71" s="17">
        <v>67</v>
      </c>
      <c r="C71" s="60">
        <v>20210710100059</v>
      </c>
      <c r="D71" s="59" t="s">
        <v>158</v>
      </c>
      <c r="E71" s="56">
        <v>89.583333333333329</v>
      </c>
      <c r="F71" s="57">
        <v>32.142857142857146</v>
      </c>
      <c r="G71" s="56">
        <v>80</v>
      </c>
      <c r="H71" s="56" t="s">
        <v>361</v>
      </c>
      <c r="I71" s="56" t="s">
        <v>333</v>
      </c>
      <c r="J71" s="56" t="s">
        <v>333</v>
      </c>
      <c r="K71" s="57">
        <f t="shared" si="0"/>
        <v>58.345238095238102</v>
      </c>
      <c r="L71" s="161" t="s">
        <v>565</v>
      </c>
    </row>
    <row r="72" spans="2:12" ht="18.5">
      <c r="B72" s="17">
        <v>68</v>
      </c>
      <c r="C72" s="54">
        <v>20210710100060</v>
      </c>
      <c r="D72" s="62" t="s">
        <v>72</v>
      </c>
      <c r="E72" s="56">
        <v>87.916666666666671</v>
      </c>
      <c r="F72" s="57">
        <v>31.428571428571427</v>
      </c>
      <c r="G72" s="56">
        <v>77.5</v>
      </c>
      <c r="H72" s="56" t="s">
        <v>368</v>
      </c>
      <c r="I72" s="56" t="s">
        <v>345</v>
      </c>
      <c r="J72" s="56" t="s">
        <v>345</v>
      </c>
      <c r="K72" s="57">
        <f t="shared" si="0"/>
        <v>61.61904761904762</v>
      </c>
      <c r="L72" s="161" t="s">
        <v>563</v>
      </c>
    </row>
    <row r="73" spans="2:12" ht="18.5">
      <c r="B73" s="17">
        <v>69</v>
      </c>
      <c r="C73" s="54">
        <v>20210710100061</v>
      </c>
      <c r="D73" s="63" t="s">
        <v>74</v>
      </c>
      <c r="E73" s="56">
        <v>89.166666666666671</v>
      </c>
      <c r="F73" s="57">
        <v>42.857142857142854</v>
      </c>
      <c r="G73" s="56">
        <v>77.5</v>
      </c>
      <c r="H73" s="56" t="s">
        <v>366</v>
      </c>
      <c r="I73" s="56" t="s">
        <v>387</v>
      </c>
      <c r="J73" s="56" t="s">
        <v>387</v>
      </c>
      <c r="K73" s="57">
        <f t="shared" si="0"/>
        <v>66.154761904761898</v>
      </c>
      <c r="L73" s="161" t="s">
        <v>561</v>
      </c>
    </row>
    <row r="74" spans="2:12" ht="18.5">
      <c r="B74" s="17">
        <v>70</v>
      </c>
      <c r="C74" s="60">
        <v>20210710100062</v>
      </c>
      <c r="D74" s="59" t="s">
        <v>159</v>
      </c>
      <c r="E74" s="56">
        <v>90</v>
      </c>
      <c r="F74" s="57">
        <v>50</v>
      </c>
      <c r="G74" s="56">
        <v>80</v>
      </c>
      <c r="H74" s="56" t="s">
        <v>428</v>
      </c>
      <c r="I74" s="56" t="s">
        <v>327</v>
      </c>
      <c r="J74" s="56" t="s">
        <v>428</v>
      </c>
      <c r="K74" s="57">
        <f t="shared" si="0"/>
        <v>72</v>
      </c>
      <c r="L74" s="161" t="s">
        <v>559</v>
      </c>
    </row>
    <row r="75" spans="2:12" ht="18.5">
      <c r="B75" s="17">
        <v>71</v>
      </c>
      <c r="C75" s="60">
        <v>20210710100063</v>
      </c>
      <c r="D75" s="59" t="s">
        <v>75</v>
      </c>
      <c r="E75" s="56">
        <v>87.916666666666657</v>
      </c>
      <c r="F75" s="57">
        <v>26.428571428571427</v>
      </c>
      <c r="G75" s="56">
        <v>80</v>
      </c>
      <c r="H75" s="56" t="s">
        <v>368</v>
      </c>
      <c r="I75" s="56" t="s">
        <v>545</v>
      </c>
      <c r="J75" s="56" t="s">
        <v>368</v>
      </c>
      <c r="K75" s="57">
        <f t="shared" ref="K75:K138" si="1">(E75*20%+F75*20%+G75*10%+J75*50%)</f>
        <v>54.86904761904762</v>
      </c>
      <c r="L75" s="161" t="s">
        <v>567</v>
      </c>
    </row>
    <row r="76" spans="2:12" ht="18.5">
      <c r="B76" s="17">
        <v>72</v>
      </c>
      <c r="C76" s="60">
        <v>20210710100064</v>
      </c>
      <c r="D76" s="59" t="s">
        <v>76</v>
      </c>
      <c r="E76" s="56">
        <v>76.666666666666671</v>
      </c>
      <c r="F76" s="57">
        <v>17.142857142857142</v>
      </c>
      <c r="G76" s="56">
        <v>80</v>
      </c>
      <c r="H76" s="56" t="s">
        <v>368</v>
      </c>
      <c r="I76" s="56" t="s">
        <v>366</v>
      </c>
      <c r="J76" s="56" t="s">
        <v>366</v>
      </c>
      <c r="K76" s="57">
        <f t="shared" si="1"/>
        <v>56.261904761904766</v>
      </c>
      <c r="L76" s="161" t="s">
        <v>565</v>
      </c>
    </row>
    <row r="77" spans="2:12" ht="18.5">
      <c r="B77" s="17">
        <v>73</v>
      </c>
      <c r="C77" s="60">
        <v>20210710100065</v>
      </c>
      <c r="D77" s="59" t="s">
        <v>77</v>
      </c>
      <c r="E77" s="56">
        <v>74.166666666666657</v>
      </c>
      <c r="F77" s="57">
        <v>17.857142857142858</v>
      </c>
      <c r="G77" s="56">
        <v>80</v>
      </c>
      <c r="H77" s="56" t="s">
        <v>434</v>
      </c>
      <c r="I77" s="56" t="s">
        <v>545</v>
      </c>
      <c r="J77" s="56" t="s">
        <v>545</v>
      </c>
      <c r="K77" s="57">
        <f t="shared" si="1"/>
        <v>46.904761904761905</v>
      </c>
      <c r="L77" s="161" t="s">
        <v>569</v>
      </c>
    </row>
    <row r="78" spans="2:12" ht="18.5">
      <c r="B78" s="17">
        <v>74</v>
      </c>
      <c r="C78" s="60">
        <v>20210710100066</v>
      </c>
      <c r="D78" s="59" t="s">
        <v>78</v>
      </c>
      <c r="E78" s="56">
        <v>78.750000000000014</v>
      </c>
      <c r="F78" s="57">
        <v>42.142857142857146</v>
      </c>
      <c r="G78" s="56">
        <v>77.5</v>
      </c>
      <c r="H78" s="56" t="s">
        <v>330</v>
      </c>
      <c r="I78" s="56" t="s">
        <v>347</v>
      </c>
      <c r="J78" s="56" t="s">
        <v>330</v>
      </c>
      <c r="K78" s="57">
        <f t="shared" si="1"/>
        <v>66.428571428571431</v>
      </c>
      <c r="L78" s="161" t="s">
        <v>561</v>
      </c>
    </row>
    <row r="79" spans="2:12" ht="18.5">
      <c r="B79" s="17">
        <v>75</v>
      </c>
      <c r="C79" s="60">
        <v>20210710100067</v>
      </c>
      <c r="D79" s="59" t="s">
        <v>155</v>
      </c>
      <c r="E79" s="56">
        <v>90</v>
      </c>
      <c r="F79" s="57">
        <v>57.142857142857146</v>
      </c>
      <c r="G79" s="56">
        <v>80</v>
      </c>
      <c r="H79" s="56" t="s">
        <v>345</v>
      </c>
      <c r="I79" s="56" t="s">
        <v>353</v>
      </c>
      <c r="J79" s="56" t="s">
        <v>345</v>
      </c>
      <c r="K79" s="57">
        <f t="shared" si="1"/>
        <v>67.428571428571431</v>
      </c>
      <c r="L79" s="161" t="s">
        <v>561</v>
      </c>
    </row>
    <row r="80" spans="2:12" ht="18.5">
      <c r="B80" s="17">
        <v>76</v>
      </c>
      <c r="C80" s="169">
        <v>20210710100068</v>
      </c>
      <c r="D80" s="171" t="s">
        <v>164</v>
      </c>
      <c r="E80" s="14">
        <v>89.166666666666671</v>
      </c>
      <c r="F80" s="160">
        <v>64.285714285714292</v>
      </c>
      <c r="G80" s="14">
        <v>80</v>
      </c>
      <c r="H80" s="56" t="s">
        <v>330</v>
      </c>
      <c r="I80" s="56" t="s">
        <v>370</v>
      </c>
      <c r="J80" s="56" t="s">
        <v>330</v>
      </c>
      <c r="K80" s="57">
        <f t="shared" si="1"/>
        <v>73.190476190476204</v>
      </c>
      <c r="L80" s="161" t="s">
        <v>559</v>
      </c>
    </row>
    <row r="81" spans="2:12" ht="18.5">
      <c r="B81" s="17">
        <v>77</v>
      </c>
      <c r="C81" s="60">
        <v>20210710100069</v>
      </c>
      <c r="D81" s="59" t="s">
        <v>165</v>
      </c>
      <c r="E81" s="56">
        <v>92.083333333333329</v>
      </c>
      <c r="F81" s="57">
        <v>70.714285714285708</v>
      </c>
      <c r="G81" s="56">
        <v>80</v>
      </c>
      <c r="H81" s="56" t="s">
        <v>440</v>
      </c>
      <c r="I81" s="56" t="s">
        <v>370</v>
      </c>
      <c r="J81" s="56" t="s">
        <v>440</v>
      </c>
      <c r="K81" s="57">
        <f t="shared" si="1"/>
        <v>79.05952380952381</v>
      </c>
      <c r="L81" s="161" t="s">
        <v>557</v>
      </c>
    </row>
    <row r="82" spans="2:12" ht="18.5">
      <c r="B82" s="17">
        <v>78</v>
      </c>
      <c r="C82" s="60">
        <v>20210710100070</v>
      </c>
      <c r="D82" s="59" t="s">
        <v>166</v>
      </c>
      <c r="E82" s="56">
        <v>90</v>
      </c>
      <c r="F82" s="57">
        <v>25</v>
      </c>
      <c r="G82" s="56">
        <v>80</v>
      </c>
      <c r="H82" s="56" t="s">
        <v>442</v>
      </c>
      <c r="I82" s="56" t="s">
        <v>545</v>
      </c>
      <c r="J82" s="56" t="s">
        <v>545</v>
      </c>
      <c r="K82" s="57">
        <f t="shared" si="1"/>
        <v>51.5</v>
      </c>
      <c r="L82" s="161" t="s">
        <v>567</v>
      </c>
    </row>
    <row r="83" spans="2:12" ht="18.5">
      <c r="B83" s="17">
        <v>79</v>
      </c>
      <c r="C83" s="60">
        <v>20210710100071</v>
      </c>
      <c r="D83" s="59" t="s">
        <v>160</v>
      </c>
      <c r="E83" s="56">
        <v>88.333333333333329</v>
      </c>
      <c r="F83" s="57">
        <v>37.142857142857146</v>
      </c>
      <c r="G83" s="56">
        <v>80</v>
      </c>
      <c r="H83" s="56" t="s">
        <v>355</v>
      </c>
      <c r="I83" s="56" t="s">
        <v>349</v>
      </c>
      <c r="J83" s="56" t="s">
        <v>349</v>
      </c>
      <c r="K83" s="57">
        <f t="shared" si="1"/>
        <v>64.095238095238102</v>
      </c>
      <c r="L83" s="161" t="s">
        <v>563</v>
      </c>
    </row>
    <row r="84" spans="2:12" ht="18.5">
      <c r="B84" s="17">
        <v>80</v>
      </c>
      <c r="C84" s="60">
        <v>20210710100072</v>
      </c>
      <c r="D84" s="59" t="s">
        <v>167</v>
      </c>
      <c r="E84" s="56">
        <v>88.333333333333329</v>
      </c>
      <c r="F84" s="57">
        <v>40</v>
      </c>
      <c r="G84" s="56">
        <v>80</v>
      </c>
      <c r="H84" s="56" t="s">
        <v>351</v>
      </c>
      <c r="I84" s="56" t="s">
        <v>372</v>
      </c>
      <c r="J84" s="56" t="s">
        <v>372</v>
      </c>
      <c r="K84" s="57">
        <f t="shared" si="1"/>
        <v>61.166666666666671</v>
      </c>
      <c r="L84" s="161" t="s">
        <v>563</v>
      </c>
    </row>
    <row r="85" spans="2:12" ht="18.5">
      <c r="B85" s="17">
        <v>81</v>
      </c>
      <c r="C85" s="60">
        <v>20210710100073</v>
      </c>
      <c r="D85" s="59" t="s">
        <v>161</v>
      </c>
      <c r="E85" s="56">
        <v>89.583333333333343</v>
      </c>
      <c r="F85" s="57">
        <v>52.142857142857146</v>
      </c>
      <c r="G85" s="56">
        <v>77.5</v>
      </c>
      <c r="H85" s="56" t="s">
        <v>387</v>
      </c>
      <c r="I85" s="56" t="s">
        <v>363</v>
      </c>
      <c r="J85" s="56" t="s">
        <v>387</v>
      </c>
      <c r="K85" s="57">
        <f t="shared" si="1"/>
        <v>68.095238095238102</v>
      </c>
      <c r="L85" s="161" t="s">
        <v>561</v>
      </c>
    </row>
    <row r="86" spans="2:12" ht="18.5">
      <c r="B86" s="17">
        <v>82</v>
      </c>
      <c r="C86" s="169">
        <v>20210710100074</v>
      </c>
      <c r="D86" s="171" t="s">
        <v>79</v>
      </c>
      <c r="E86" s="14">
        <v>91.25</v>
      </c>
      <c r="F86" s="160">
        <v>52.857142857142854</v>
      </c>
      <c r="G86" s="14">
        <v>80</v>
      </c>
      <c r="H86" s="56" t="s">
        <v>447</v>
      </c>
      <c r="I86" s="56" t="s">
        <v>462</v>
      </c>
      <c r="J86" s="56" t="s">
        <v>462</v>
      </c>
      <c r="K86" s="57">
        <f t="shared" si="1"/>
        <v>61.821428571428569</v>
      </c>
      <c r="L86" s="161" t="s">
        <v>563</v>
      </c>
    </row>
    <row r="87" spans="2:12" ht="18.5">
      <c r="B87" s="17">
        <v>83</v>
      </c>
      <c r="C87" s="60">
        <v>20210710100075</v>
      </c>
      <c r="D87" s="59" t="s">
        <v>66</v>
      </c>
      <c r="E87" s="56">
        <v>91.666666666666671</v>
      </c>
      <c r="F87" s="57">
        <v>57.857142857142854</v>
      </c>
      <c r="G87" s="56">
        <v>80</v>
      </c>
      <c r="H87" s="56" t="s">
        <v>357</v>
      </c>
      <c r="I87" s="56" t="s">
        <v>374</v>
      </c>
      <c r="J87" s="56" t="s">
        <v>374</v>
      </c>
      <c r="K87" s="57">
        <f t="shared" si="1"/>
        <v>61.404761904761905</v>
      </c>
      <c r="L87" s="161" t="s">
        <v>563</v>
      </c>
    </row>
    <row r="88" spans="2:12" ht="18.5">
      <c r="B88" s="17">
        <v>84</v>
      </c>
      <c r="C88" s="60">
        <v>20210710100077</v>
      </c>
      <c r="D88" s="59" t="s">
        <v>81</v>
      </c>
      <c r="E88" s="56">
        <v>88.75</v>
      </c>
      <c r="F88" s="57">
        <v>52.857142857142854</v>
      </c>
      <c r="G88" s="56">
        <v>77.5</v>
      </c>
      <c r="H88" s="56" t="s">
        <v>370</v>
      </c>
      <c r="I88" s="56" t="s">
        <v>391</v>
      </c>
      <c r="J88" s="56" t="s">
        <v>370</v>
      </c>
      <c r="K88" s="57">
        <f t="shared" si="1"/>
        <v>69.571428571428569</v>
      </c>
      <c r="L88" s="161" t="s">
        <v>561</v>
      </c>
    </row>
    <row r="89" spans="2:12" ht="18.5">
      <c r="B89" s="17">
        <v>85</v>
      </c>
      <c r="C89" s="60">
        <v>20210710100078</v>
      </c>
      <c r="D89" s="59" t="s">
        <v>82</v>
      </c>
      <c r="E89" s="56">
        <v>89.166666666666671</v>
      </c>
      <c r="F89" s="57">
        <v>44.285714285714285</v>
      </c>
      <c r="G89" s="56">
        <v>80</v>
      </c>
      <c r="H89" s="56" t="s">
        <v>353</v>
      </c>
      <c r="I89" s="56" t="s">
        <v>355</v>
      </c>
      <c r="J89" s="56" t="s">
        <v>355</v>
      </c>
      <c r="K89" s="57">
        <f t="shared" si="1"/>
        <v>63.69047619047619</v>
      </c>
      <c r="L89" s="161" t="s">
        <v>563</v>
      </c>
    </row>
    <row r="90" spans="2:12" ht="18.5">
      <c r="B90" s="17">
        <v>86</v>
      </c>
      <c r="C90" s="60">
        <v>20210710100079</v>
      </c>
      <c r="D90" s="59" t="s">
        <v>83</v>
      </c>
      <c r="E90" s="56">
        <v>90.000000000000014</v>
      </c>
      <c r="F90" s="57">
        <v>58.571428571428569</v>
      </c>
      <c r="G90" s="56">
        <v>80</v>
      </c>
      <c r="H90" s="56" t="s">
        <v>370</v>
      </c>
      <c r="I90" s="56" t="s">
        <v>349</v>
      </c>
      <c r="J90" s="56" t="s">
        <v>370</v>
      </c>
      <c r="K90" s="57">
        <f t="shared" si="1"/>
        <v>71.214285714285722</v>
      </c>
      <c r="L90" s="161" t="s">
        <v>559</v>
      </c>
    </row>
    <row r="91" spans="2:12" ht="18.5">
      <c r="B91" s="17">
        <v>87</v>
      </c>
      <c r="C91" s="60">
        <v>20210710100080</v>
      </c>
      <c r="D91" s="59" t="s">
        <v>168</v>
      </c>
      <c r="E91" s="56">
        <v>90.416666666666671</v>
      </c>
      <c r="F91" s="57">
        <v>52.142857142857146</v>
      </c>
      <c r="G91" s="56">
        <v>77.5</v>
      </c>
      <c r="H91" s="56" t="s">
        <v>378</v>
      </c>
      <c r="I91" s="56" t="s">
        <v>345</v>
      </c>
      <c r="J91" s="56" t="s">
        <v>345</v>
      </c>
      <c r="K91" s="57">
        <f t="shared" si="1"/>
        <v>66.261904761904759</v>
      </c>
      <c r="L91" s="161" t="s">
        <v>561</v>
      </c>
    </row>
    <row r="92" spans="2:12" ht="18.5">
      <c r="B92" s="17">
        <v>88</v>
      </c>
      <c r="C92" s="60">
        <v>20210710100081</v>
      </c>
      <c r="D92" s="59" t="s">
        <v>84</v>
      </c>
      <c r="E92" s="56">
        <v>90</v>
      </c>
      <c r="F92" s="57">
        <v>63.571428571428569</v>
      </c>
      <c r="G92" s="56">
        <v>80</v>
      </c>
      <c r="H92" s="56" t="s">
        <v>336</v>
      </c>
      <c r="I92" s="56" t="s">
        <v>399</v>
      </c>
      <c r="J92" s="56" t="s">
        <v>336</v>
      </c>
      <c r="K92" s="57">
        <f t="shared" si="1"/>
        <v>71.714285714285722</v>
      </c>
      <c r="L92" s="161" t="s">
        <v>559</v>
      </c>
    </row>
    <row r="93" spans="2:12" ht="18.5">
      <c r="B93" s="17">
        <v>89</v>
      </c>
      <c r="C93" s="60">
        <v>20210710100082</v>
      </c>
      <c r="D93" s="59" t="s">
        <v>85</v>
      </c>
      <c r="E93" s="56">
        <v>83.333333333333343</v>
      </c>
      <c r="F93" s="57">
        <v>27.142857142857142</v>
      </c>
      <c r="G93" s="56">
        <v>77.5</v>
      </c>
      <c r="H93" s="56" t="s">
        <v>455</v>
      </c>
      <c r="I93" s="56" t="s">
        <v>324</v>
      </c>
      <c r="J93" s="56" t="s">
        <v>455</v>
      </c>
      <c r="K93" s="57">
        <f t="shared" si="1"/>
        <v>48.845238095238095</v>
      </c>
      <c r="L93" s="161" t="s">
        <v>569</v>
      </c>
    </row>
    <row r="94" spans="2:12" ht="18.5">
      <c r="B94" s="17">
        <v>90</v>
      </c>
      <c r="C94" s="60">
        <v>20210710100083</v>
      </c>
      <c r="D94" s="59" t="s">
        <v>162</v>
      </c>
      <c r="E94" s="56">
        <v>89.166666666666671</v>
      </c>
      <c r="F94" s="57">
        <v>30.714285714285715</v>
      </c>
      <c r="G94" s="56">
        <v>80</v>
      </c>
      <c r="H94" s="56" t="s">
        <v>374</v>
      </c>
      <c r="I94" s="56" t="s">
        <v>357</v>
      </c>
      <c r="J94" s="56" t="s">
        <v>374</v>
      </c>
      <c r="K94" s="57">
        <f t="shared" si="1"/>
        <v>55.476190476190482</v>
      </c>
      <c r="L94" s="161" t="s">
        <v>565</v>
      </c>
    </row>
    <row r="95" spans="2:12" ht="18.5">
      <c r="B95" s="17">
        <v>91</v>
      </c>
      <c r="C95" s="60">
        <v>20210710100084</v>
      </c>
      <c r="D95" s="59" t="s">
        <v>142</v>
      </c>
      <c r="E95" s="56">
        <v>90.833333333333329</v>
      </c>
      <c r="F95" s="57">
        <v>35.714285714285715</v>
      </c>
      <c r="G95" s="56">
        <v>77.5</v>
      </c>
      <c r="H95" s="56" t="s">
        <v>366</v>
      </c>
      <c r="I95" s="56" t="s">
        <v>378</v>
      </c>
      <c r="J95" s="56" t="s">
        <v>366</v>
      </c>
      <c r="K95" s="57">
        <f t="shared" si="1"/>
        <v>62.55952380952381</v>
      </c>
      <c r="L95" s="161" t="s">
        <v>563</v>
      </c>
    </row>
    <row r="96" spans="2:12" ht="18.5">
      <c r="B96" s="17">
        <v>92</v>
      </c>
      <c r="C96" s="60">
        <v>20210710100085</v>
      </c>
      <c r="D96" s="59" t="s">
        <v>86</v>
      </c>
      <c r="E96" s="56">
        <v>87.499999999999986</v>
      </c>
      <c r="F96" s="57">
        <v>30.714285714285715</v>
      </c>
      <c r="G96" s="56">
        <v>77.5</v>
      </c>
      <c r="H96" s="56" t="s">
        <v>380</v>
      </c>
      <c r="I96" s="56" t="s">
        <v>353</v>
      </c>
      <c r="J96" s="56" t="s">
        <v>353</v>
      </c>
      <c r="K96" s="57">
        <f t="shared" si="1"/>
        <v>59.892857142857139</v>
      </c>
      <c r="L96" s="161" t="s">
        <v>565</v>
      </c>
    </row>
    <row r="97" spans="2:12" ht="18.5">
      <c r="B97" s="17">
        <v>93</v>
      </c>
      <c r="C97" s="54">
        <v>20210710100086</v>
      </c>
      <c r="D97" s="55" t="s">
        <v>171</v>
      </c>
      <c r="E97" s="56">
        <v>88.75</v>
      </c>
      <c r="F97" s="57">
        <v>46.428571428571431</v>
      </c>
      <c r="G97" s="56">
        <v>77.5</v>
      </c>
      <c r="H97" s="56" t="s">
        <v>378</v>
      </c>
      <c r="I97" s="56" t="s">
        <v>391</v>
      </c>
      <c r="J97" s="56" t="s">
        <v>391</v>
      </c>
      <c r="K97" s="57">
        <f t="shared" si="1"/>
        <v>61.785714285714285</v>
      </c>
      <c r="L97" s="161" t="s">
        <v>563</v>
      </c>
    </row>
    <row r="98" spans="2:12" ht="18.5">
      <c r="B98" s="17">
        <v>94</v>
      </c>
      <c r="C98" s="54">
        <v>20210710100087</v>
      </c>
      <c r="D98" s="58" t="s">
        <v>88</v>
      </c>
      <c r="E98" s="56">
        <v>45.416666666666671</v>
      </c>
      <c r="F98" s="57">
        <v>12.857142857142858</v>
      </c>
      <c r="G98" s="56">
        <v>77.5</v>
      </c>
      <c r="H98" s="56" t="s">
        <v>462</v>
      </c>
      <c r="I98" s="56" t="s">
        <v>343</v>
      </c>
      <c r="J98" s="56" t="s">
        <v>462</v>
      </c>
      <c r="K98" s="57">
        <f t="shared" si="1"/>
        <v>44.404761904761905</v>
      </c>
      <c r="L98" s="161" t="s">
        <v>571</v>
      </c>
    </row>
    <row r="99" spans="2:12" ht="18.5">
      <c r="B99" s="17">
        <v>95</v>
      </c>
      <c r="C99" s="54">
        <v>20210710100088</v>
      </c>
      <c r="D99" s="55" t="s">
        <v>172</v>
      </c>
      <c r="E99" s="56">
        <v>91.666666666666671</v>
      </c>
      <c r="F99" s="57">
        <v>47.857142857142854</v>
      </c>
      <c r="G99" s="56">
        <v>80</v>
      </c>
      <c r="H99" s="56" t="s">
        <v>330</v>
      </c>
      <c r="I99" s="56" t="s">
        <v>349</v>
      </c>
      <c r="J99" s="56" t="s">
        <v>330</v>
      </c>
      <c r="K99" s="57">
        <f t="shared" si="1"/>
        <v>70.404761904761898</v>
      </c>
      <c r="L99" s="161" t="s">
        <v>559</v>
      </c>
    </row>
    <row r="100" spans="2:12" ht="18.5">
      <c r="B100" s="17">
        <v>96</v>
      </c>
      <c r="C100" s="165">
        <v>20210710100089</v>
      </c>
      <c r="D100" s="166" t="s">
        <v>173</v>
      </c>
      <c r="E100" s="14">
        <v>90.833333333333329</v>
      </c>
      <c r="F100" s="160">
        <v>55</v>
      </c>
      <c r="G100" s="14">
        <v>82.5</v>
      </c>
      <c r="H100" s="56" t="s">
        <v>357</v>
      </c>
      <c r="I100" s="56" t="s">
        <v>545</v>
      </c>
      <c r="J100" s="56" t="s">
        <v>357</v>
      </c>
      <c r="K100" s="57">
        <f t="shared" si="1"/>
        <v>59.916666666666671</v>
      </c>
      <c r="L100" s="161" t="s">
        <v>565</v>
      </c>
    </row>
    <row r="101" spans="2:12" ht="18.5">
      <c r="B101" s="17">
        <v>97</v>
      </c>
      <c r="C101" s="54">
        <v>20210710100090</v>
      </c>
      <c r="D101" s="55" t="s">
        <v>89</v>
      </c>
      <c r="E101" s="56">
        <v>89.166666666666657</v>
      </c>
      <c r="F101" s="57">
        <v>57.142857142857146</v>
      </c>
      <c r="G101" s="56">
        <v>80</v>
      </c>
      <c r="H101" s="56" t="s">
        <v>336</v>
      </c>
      <c r="I101" s="150" t="s">
        <v>349</v>
      </c>
      <c r="J101" s="56" t="s">
        <v>336</v>
      </c>
      <c r="K101" s="57">
        <f t="shared" si="1"/>
        <v>70.261904761904759</v>
      </c>
      <c r="L101" s="161" t="s">
        <v>559</v>
      </c>
    </row>
    <row r="102" spans="2:12" ht="18.5">
      <c r="B102" s="17">
        <v>98</v>
      </c>
      <c r="C102" s="165">
        <v>20210710100091</v>
      </c>
      <c r="D102" s="171" t="s">
        <v>90</v>
      </c>
      <c r="E102" s="14">
        <v>89.166666666666671</v>
      </c>
      <c r="F102" s="160">
        <v>75</v>
      </c>
      <c r="G102" s="14">
        <v>82.5</v>
      </c>
      <c r="H102" s="56" t="s">
        <v>428</v>
      </c>
      <c r="I102" s="56" t="s">
        <v>547</v>
      </c>
      <c r="J102" s="56" t="s">
        <v>428</v>
      </c>
      <c r="K102" s="57">
        <f t="shared" si="1"/>
        <v>77.083333333333343</v>
      </c>
      <c r="L102" s="161" t="s">
        <v>557</v>
      </c>
    </row>
    <row r="103" spans="2:12" ht="18.5">
      <c r="B103" s="17">
        <v>99</v>
      </c>
      <c r="C103" s="54">
        <v>20210710100092</v>
      </c>
      <c r="D103" s="59" t="s">
        <v>174</v>
      </c>
      <c r="E103" s="56">
        <v>88.333333333333329</v>
      </c>
      <c r="F103" s="57">
        <v>40</v>
      </c>
      <c r="G103" s="56">
        <v>80</v>
      </c>
      <c r="H103" s="56" t="s">
        <v>343</v>
      </c>
      <c r="I103" s="56" t="s">
        <v>374</v>
      </c>
      <c r="J103" s="56" t="s">
        <v>374</v>
      </c>
      <c r="K103" s="57">
        <f t="shared" si="1"/>
        <v>57.166666666666671</v>
      </c>
      <c r="L103" s="161" t="s">
        <v>565</v>
      </c>
    </row>
    <row r="104" spans="2:12" ht="18.5">
      <c r="B104" s="17">
        <v>100</v>
      </c>
      <c r="C104" s="54">
        <v>20210710100093</v>
      </c>
      <c r="D104" s="55" t="s">
        <v>175</v>
      </c>
      <c r="E104" s="56">
        <v>88.750000000000014</v>
      </c>
      <c r="F104" s="57">
        <v>26.428571428571427</v>
      </c>
      <c r="G104" s="56">
        <v>77.5</v>
      </c>
      <c r="H104" s="56" t="s">
        <v>368</v>
      </c>
      <c r="I104" s="56" t="s">
        <v>374</v>
      </c>
      <c r="J104" s="56" t="s">
        <v>368</v>
      </c>
      <c r="K104" s="57">
        <f t="shared" si="1"/>
        <v>54.785714285714292</v>
      </c>
      <c r="L104" s="161" t="s">
        <v>567</v>
      </c>
    </row>
    <row r="105" spans="2:12" ht="18.5">
      <c r="B105" s="17">
        <v>101</v>
      </c>
      <c r="C105" s="54">
        <v>20210710100094</v>
      </c>
      <c r="D105" s="55" t="s">
        <v>91</v>
      </c>
      <c r="E105" s="56">
        <v>88.75</v>
      </c>
      <c r="F105" s="57">
        <v>50</v>
      </c>
      <c r="G105" s="56">
        <v>80</v>
      </c>
      <c r="H105" s="56" t="s">
        <v>363</v>
      </c>
      <c r="I105" s="56" t="s">
        <v>372</v>
      </c>
      <c r="J105" s="56" t="s">
        <v>363</v>
      </c>
      <c r="K105" s="57">
        <f t="shared" si="1"/>
        <v>63.75</v>
      </c>
      <c r="L105" s="161" t="s">
        <v>563</v>
      </c>
    </row>
    <row r="106" spans="2:12" ht="18.5">
      <c r="B106" s="17">
        <v>102</v>
      </c>
      <c r="C106" s="54">
        <v>20210710100095</v>
      </c>
      <c r="D106" s="55" t="s">
        <v>92</v>
      </c>
      <c r="E106" s="56">
        <v>90</v>
      </c>
      <c r="F106" s="57">
        <v>32.857142857142854</v>
      </c>
      <c r="G106" s="56">
        <v>77.5</v>
      </c>
      <c r="H106" s="56" t="s">
        <v>462</v>
      </c>
      <c r="I106" s="56" t="s">
        <v>378</v>
      </c>
      <c r="J106" s="56" t="s">
        <v>378</v>
      </c>
      <c r="K106" s="57">
        <f t="shared" si="1"/>
        <v>57.821428571428569</v>
      </c>
      <c r="L106" s="161" t="s">
        <v>565</v>
      </c>
    </row>
    <row r="107" spans="2:12" ht="18.5">
      <c r="B107" s="17">
        <v>103</v>
      </c>
      <c r="C107" s="54">
        <v>20210710100096</v>
      </c>
      <c r="D107" s="59" t="s">
        <v>93</v>
      </c>
      <c r="E107" s="56">
        <v>91.25</v>
      </c>
      <c r="F107" s="57">
        <v>35.714285714285715</v>
      </c>
      <c r="G107" s="56">
        <v>77.5</v>
      </c>
      <c r="H107" s="56" t="s">
        <v>385</v>
      </c>
      <c r="I107" s="56" t="s">
        <v>374</v>
      </c>
      <c r="J107" s="56" t="s">
        <v>374</v>
      </c>
      <c r="K107" s="57">
        <f t="shared" si="1"/>
        <v>56.642857142857139</v>
      </c>
      <c r="L107" s="161" t="s">
        <v>565</v>
      </c>
    </row>
    <row r="108" spans="2:12" ht="18.5">
      <c r="B108" s="17">
        <v>104</v>
      </c>
      <c r="C108" s="60">
        <v>20210710100097</v>
      </c>
      <c r="D108" s="61" t="s">
        <v>73</v>
      </c>
      <c r="E108" s="56">
        <v>92.5</v>
      </c>
      <c r="F108" s="57">
        <v>63.571428571428569</v>
      </c>
      <c r="G108" s="56">
        <v>80</v>
      </c>
      <c r="H108" s="56" t="s">
        <v>462</v>
      </c>
      <c r="I108" s="56" t="s">
        <v>355</v>
      </c>
      <c r="J108" s="56" t="s">
        <v>355</v>
      </c>
      <c r="K108" s="57">
        <f t="shared" si="1"/>
        <v>68.214285714285722</v>
      </c>
      <c r="L108" s="161" t="s">
        <v>561</v>
      </c>
    </row>
    <row r="109" spans="2:12" ht="18.5">
      <c r="B109" s="17">
        <v>105</v>
      </c>
      <c r="C109" s="60">
        <v>20210710100098</v>
      </c>
      <c r="D109" s="59" t="s">
        <v>95</v>
      </c>
      <c r="E109" s="56">
        <v>88.75</v>
      </c>
      <c r="F109" s="57">
        <v>43.571428571428569</v>
      </c>
      <c r="G109" s="56">
        <v>77.5</v>
      </c>
      <c r="H109" s="56" t="s">
        <v>419</v>
      </c>
      <c r="I109" s="56" t="s">
        <v>385</v>
      </c>
      <c r="J109" s="56" t="s">
        <v>385</v>
      </c>
      <c r="K109" s="57">
        <f t="shared" si="1"/>
        <v>57.214285714285715</v>
      </c>
      <c r="L109" s="161" t="s">
        <v>565</v>
      </c>
    </row>
    <row r="110" spans="2:12" ht="18.5">
      <c r="B110" s="17">
        <v>106</v>
      </c>
      <c r="C110" s="60">
        <v>20210710100099</v>
      </c>
      <c r="D110" s="59" t="s">
        <v>96</v>
      </c>
      <c r="E110" s="56">
        <v>87.083333333333329</v>
      </c>
      <c r="F110" s="57">
        <v>47.857142857142854</v>
      </c>
      <c r="G110" s="56">
        <v>80</v>
      </c>
      <c r="H110" s="56" t="s">
        <v>417</v>
      </c>
      <c r="I110" s="56" t="s">
        <v>406</v>
      </c>
      <c r="J110" s="56" t="s">
        <v>406</v>
      </c>
      <c r="K110" s="57">
        <f t="shared" si="1"/>
        <v>56.488095238095241</v>
      </c>
      <c r="L110" s="161" t="s">
        <v>565</v>
      </c>
    </row>
    <row r="111" spans="2:12" ht="18.5">
      <c r="B111" s="17">
        <v>107</v>
      </c>
      <c r="C111" s="60">
        <v>20210710100100</v>
      </c>
      <c r="D111" s="59" t="s">
        <v>97</v>
      </c>
      <c r="E111" s="56">
        <v>88.750000000000014</v>
      </c>
      <c r="F111" s="57">
        <v>32.142857142857146</v>
      </c>
      <c r="G111" s="56">
        <v>80</v>
      </c>
      <c r="H111" s="56" t="s">
        <v>447</v>
      </c>
      <c r="I111" s="56" t="s">
        <v>447</v>
      </c>
      <c r="J111" s="56" t="s">
        <v>447</v>
      </c>
      <c r="K111" s="57">
        <f t="shared" si="1"/>
        <v>48.678571428571431</v>
      </c>
      <c r="L111" s="161" t="s">
        <v>569</v>
      </c>
    </row>
    <row r="112" spans="2:12" ht="18.5">
      <c r="B112" s="17">
        <v>108</v>
      </c>
      <c r="C112" s="60">
        <v>20210710100101</v>
      </c>
      <c r="D112" s="59" t="s">
        <v>98</v>
      </c>
      <c r="E112" s="56">
        <v>91.249999999999986</v>
      </c>
      <c r="F112" s="57">
        <v>68.571428571428569</v>
      </c>
      <c r="G112" s="56">
        <v>80</v>
      </c>
      <c r="H112" s="56" t="s">
        <v>428</v>
      </c>
      <c r="I112" s="56" t="s">
        <v>370</v>
      </c>
      <c r="J112" s="56" t="s">
        <v>428</v>
      </c>
      <c r="K112" s="57">
        <f t="shared" si="1"/>
        <v>75.964285714285708</v>
      </c>
      <c r="L112" s="161" t="s">
        <v>557</v>
      </c>
    </row>
    <row r="113" spans="2:12" ht="18.5">
      <c r="B113" s="17">
        <v>109</v>
      </c>
      <c r="C113" s="60">
        <v>20210710100102</v>
      </c>
      <c r="D113" s="59" t="s">
        <v>99</v>
      </c>
      <c r="E113" s="56">
        <v>90.416666666666671</v>
      </c>
      <c r="F113" s="57">
        <v>50.714285714285715</v>
      </c>
      <c r="G113" s="56">
        <v>77.5</v>
      </c>
      <c r="H113" s="56" t="s">
        <v>399</v>
      </c>
      <c r="I113" s="56" t="s">
        <v>336</v>
      </c>
      <c r="J113" s="56" t="s">
        <v>336</v>
      </c>
      <c r="K113" s="57">
        <f t="shared" si="1"/>
        <v>68.976190476190482</v>
      </c>
      <c r="L113" s="161" t="s">
        <v>561</v>
      </c>
    </row>
    <row r="114" spans="2:12" ht="18.5">
      <c r="B114" s="17">
        <v>110</v>
      </c>
      <c r="C114" s="60">
        <v>20210710100103</v>
      </c>
      <c r="D114" s="59" t="s">
        <v>169</v>
      </c>
      <c r="E114" s="56">
        <v>89.166666666666671</v>
      </c>
      <c r="F114" s="57">
        <v>52.857142857142854</v>
      </c>
      <c r="G114" s="56">
        <v>80</v>
      </c>
      <c r="H114" s="56" t="s">
        <v>349</v>
      </c>
      <c r="I114" s="56" t="s">
        <v>363</v>
      </c>
      <c r="J114" s="56" t="s">
        <v>349</v>
      </c>
      <c r="K114" s="57">
        <f t="shared" si="1"/>
        <v>67.404761904761898</v>
      </c>
      <c r="L114" s="161" t="s">
        <v>561</v>
      </c>
    </row>
    <row r="115" spans="2:12" ht="18.5">
      <c r="B115" s="17">
        <v>111</v>
      </c>
      <c r="C115" s="60">
        <v>20210710100104</v>
      </c>
      <c r="D115" s="59" t="s">
        <v>149</v>
      </c>
      <c r="E115" s="56">
        <v>90.833333333333329</v>
      </c>
      <c r="F115" s="57">
        <v>30.714285714285715</v>
      </c>
      <c r="G115" s="56">
        <v>77.5</v>
      </c>
      <c r="H115" s="56" t="s">
        <v>380</v>
      </c>
      <c r="I115" s="56" t="s">
        <v>366</v>
      </c>
      <c r="J115" s="56" t="s">
        <v>366</v>
      </c>
      <c r="K115" s="57">
        <f t="shared" si="1"/>
        <v>61.55952380952381</v>
      </c>
      <c r="L115" s="161" t="s">
        <v>563</v>
      </c>
    </row>
    <row r="116" spans="2:12" ht="18.5">
      <c r="B116" s="17">
        <v>112</v>
      </c>
      <c r="C116" s="169">
        <v>20210710100105</v>
      </c>
      <c r="D116" s="171" t="s">
        <v>178</v>
      </c>
      <c r="E116" s="14">
        <v>89.583333333333343</v>
      </c>
      <c r="F116" s="160">
        <v>78.571428571428569</v>
      </c>
      <c r="G116" s="14">
        <v>80</v>
      </c>
      <c r="H116" s="56" t="s">
        <v>481</v>
      </c>
      <c r="I116" s="56" t="s">
        <v>440</v>
      </c>
      <c r="J116" s="56" t="s">
        <v>440</v>
      </c>
      <c r="K116" s="57">
        <f t="shared" si="1"/>
        <v>80.13095238095238</v>
      </c>
      <c r="L116" s="161" t="s">
        <v>557</v>
      </c>
    </row>
    <row r="117" spans="2:12" ht="18.5">
      <c r="B117" s="17">
        <v>113</v>
      </c>
      <c r="C117" s="60">
        <v>20210710100106</v>
      </c>
      <c r="D117" s="59" t="s">
        <v>179</v>
      </c>
      <c r="E117" s="56">
        <v>89.583333333333329</v>
      </c>
      <c r="F117" s="57">
        <v>65.714285714285708</v>
      </c>
      <c r="G117" s="56">
        <v>80</v>
      </c>
      <c r="H117" s="56" t="s">
        <v>349</v>
      </c>
      <c r="I117" s="56" t="s">
        <v>387</v>
      </c>
      <c r="J117" s="56" t="s">
        <v>387</v>
      </c>
      <c r="K117" s="57">
        <f t="shared" si="1"/>
        <v>71.05952380952381</v>
      </c>
      <c r="L117" s="161" t="s">
        <v>559</v>
      </c>
    </row>
    <row r="118" spans="2:12" ht="18.5">
      <c r="B118" s="17">
        <v>114</v>
      </c>
      <c r="C118" s="60">
        <v>20210710100107</v>
      </c>
      <c r="D118" s="59" t="s">
        <v>180</v>
      </c>
      <c r="E118" s="56">
        <v>89.583333333333329</v>
      </c>
      <c r="F118" s="57">
        <v>42.857142857142854</v>
      </c>
      <c r="G118" s="56">
        <v>80</v>
      </c>
      <c r="H118" s="56" t="s">
        <v>484</v>
      </c>
      <c r="I118" s="56" t="s">
        <v>353</v>
      </c>
      <c r="J118" s="56" t="s">
        <v>353</v>
      </c>
      <c r="K118" s="57">
        <f t="shared" si="1"/>
        <v>62.988095238095241</v>
      </c>
      <c r="L118" s="161" t="s">
        <v>563</v>
      </c>
    </row>
    <row r="119" spans="2:12" ht="18.5">
      <c r="B119" s="17">
        <v>115</v>
      </c>
      <c r="C119" s="165">
        <v>20210710100108</v>
      </c>
      <c r="D119" s="168" t="s">
        <v>176</v>
      </c>
      <c r="E119" s="14">
        <v>91.25</v>
      </c>
      <c r="F119" s="160">
        <v>67.857142857142861</v>
      </c>
      <c r="G119" s="14">
        <v>82.5</v>
      </c>
      <c r="H119" s="56" t="s">
        <v>428</v>
      </c>
      <c r="I119" s="56" t="s">
        <v>548</v>
      </c>
      <c r="J119" s="56" t="s">
        <v>428</v>
      </c>
      <c r="K119" s="57">
        <f t="shared" si="1"/>
        <v>76.071428571428569</v>
      </c>
      <c r="L119" s="161" t="s">
        <v>557</v>
      </c>
    </row>
    <row r="120" spans="2:12" ht="18.5">
      <c r="B120" s="17">
        <v>116</v>
      </c>
      <c r="C120" s="54">
        <v>20210710100109</v>
      </c>
      <c r="D120" s="62" t="s">
        <v>181</v>
      </c>
      <c r="E120" s="56">
        <v>89.166666666666657</v>
      </c>
      <c r="F120" s="57">
        <v>38.571428571428569</v>
      </c>
      <c r="G120" s="56">
        <v>80</v>
      </c>
      <c r="H120" s="56" t="s">
        <v>385</v>
      </c>
      <c r="I120" s="56" t="s">
        <v>363</v>
      </c>
      <c r="J120" s="56" t="s">
        <v>363</v>
      </c>
      <c r="K120" s="57">
        <f t="shared" si="1"/>
        <v>61.547619047619051</v>
      </c>
      <c r="L120" s="161" t="s">
        <v>563</v>
      </c>
    </row>
    <row r="121" spans="2:12" ht="18.5">
      <c r="B121" s="17">
        <v>117</v>
      </c>
      <c r="C121" s="54">
        <v>20210710100110</v>
      </c>
      <c r="D121" s="62" t="s">
        <v>185</v>
      </c>
      <c r="E121" s="56">
        <v>88.75</v>
      </c>
      <c r="F121" s="57">
        <v>38.571428571428569</v>
      </c>
      <c r="G121" s="56">
        <v>80</v>
      </c>
      <c r="H121" s="56" t="s">
        <v>345</v>
      </c>
      <c r="I121" s="56" t="s">
        <v>345</v>
      </c>
      <c r="J121" s="56" t="s">
        <v>345</v>
      </c>
      <c r="K121" s="57">
        <f t="shared" si="1"/>
        <v>63.464285714285715</v>
      </c>
      <c r="L121" s="161" t="s">
        <v>563</v>
      </c>
    </row>
    <row r="122" spans="2:12" ht="18.5">
      <c r="B122" s="17">
        <v>118</v>
      </c>
      <c r="C122" s="54">
        <v>20210710100111</v>
      </c>
      <c r="D122" s="62" t="s">
        <v>186</v>
      </c>
      <c r="E122" s="56">
        <v>87.916666666666671</v>
      </c>
      <c r="F122" s="57">
        <v>34.285714285714285</v>
      </c>
      <c r="G122" s="56">
        <v>80</v>
      </c>
      <c r="H122" s="56" t="s">
        <v>343</v>
      </c>
      <c r="I122" s="56" t="s">
        <v>343</v>
      </c>
      <c r="J122" s="56" t="s">
        <v>343</v>
      </c>
      <c r="K122" s="57">
        <f t="shared" si="1"/>
        <v>53.44047619047619</v>
      </c>
      <c r="L122" s="161" t="s">
        <v>567</v>
      </c>
    </row>
    <row r="123" spans="2:12" ht="18.5">
      <c r="B123" s="17">
        <v>119</v>
      </c>
      <c r="C123" s="54">
        <v>20210710100112</v>
      </c>
      <c r="D123" s="62" t="s">
        <v>187</v>
      </c>
      <c r="E123" s="56">
        <v>89.583333333333329</v>
      </c>
      <c r="F123" s="57">
        <v>40</v>
      </c>
      <c r="G123" s="56">
        <v>80</v>
      </c>
      <c r="H123" s="56" t="s">
        <v>357</v>
      </c>
      <c r="I123" s="56" t="s">
        <v>366</v>
      </c>
      <c r="J123" s="56" t="s">
        <v>366</v>
      </c>
      <c r="K123" s="57">
        <f t="shared" si="1"/>
        <v>63.416666666666671</v>
      </c>
      <c r="L123" s="161" t="s">
        <v>563</v>
      </c>
    </row>
    <row r="124" spans="2:12" ht="18.5">
      <c r="B124" s="167">
        <v>120</v>
      </c>
      <c r="C124" s="165">
        <v>20210710100113</v>
      </c>
      <c r="D124" s="168" t="s">
        <v>188</v>
      </c>
      <c r="E124" s="14">
        <v>89.583333333333329</v>
      </c>
      <c r="F124" s="160">
        <v>51.428571428571431</v>
      </c>
      <c r="G124" s="14">
        <v>82.5</v>
      </c>
      <c r="H124" s="56" t="s">
        <v>399</v>
      </c>
      <c r="I124" s="56" t="s">
        <v>547</v>
      </c>
      <c r="J124" s="56" t="s">
        <v>547</v>
      </c>
      <c r="K124" s="57">
        <f t="shared" si="1"/>
        <v>71.452380952380963</v>
      </c>
      <c r="L124" s="161" t="s">
        <v>559</v>
      </c>
    </row>
    <row r="125" spans="2:12" ht="18.5">
      <c r="B125" s="17">
        <v>121</v>
      </c>
      <c r="C125" s="54">
        <v>20210710100114</v>
      </c>
      <c r="D125" s="62" t="s">
        <v>182</v>
      </c>
      <c r="E125" s="56">
        <v>89.583333333333329</v>
      </c>
      <c r="F125" s="57">
        <v>32.857142857142854</v>
      </c>
      <c r="G125" s="56">
        <v>77.5</v>
      </c>
      <c r="H125" s="56" t="s">
        <v>351</v>
      </c>
      <c r="I125" s="56" t="s">
        <v>339</v>
      </c>
      <c r="J125" s="56" t="s">
        <v>339</v>
      </c>
      <c r="K125" s="57">
        <f t="shared" si="1"/>
        <v>63.738095238095241</v>
      </c>
      <c r="L125" s="161" t="s">
        <v>563</v>
      </c>
    </row>
    <row r="126" spans="2:12" ht="18.5">
      <c r="B126" s="17">
        <v>122</v>
      </c>
      <c r="C126" s="54">
        <v>20210710100115</v>
      </c>
      <c r="D126" s="62" t="s">
        <v>80</v>
      </c>
      <c r="E126" s="56">
        <v>93.333333333333343</v>
      </c>
      <c r="F126" s="57">
        <v>55.714285714285715</v>
      </c>
      <c r="G126" s="56">
        <v>80</v>
      </c>
      <c r="H126" s="56" t="s">
        <v>391</v>
      </c>
      <c r="I126" s="56" t="s">
        <v>366</v>
      </c>
      <c r="J126" s="56" t="s">
        <v>366</v>
      </c>
      <c r="K126" s="57">
        <f t="shared" si="1"/>
        <v>67.30952380952381</v>
      </c>
      <c r="L126" s="161" t="s">
        <v>561</v>
      </c>
    </row>
    <row r="127" spans="2:12" ht="18.5">
      <c r="B127" s="17">
        <v>123</v>
      </c>
      <c r="C127" s="54">
        <v>20210710100116</v>
      </c>
      <c r="D127" s="62" t="s">
        <v>189</v>
      </c>
      <c r="E127" s="56">
        <v>88.75</v>
      </c>
      <c r="F127" s="57">
        <v>21.428571428571427</v>
      </c>
      <c r="G127" s="56">
        <v>77.5</v>
      </c>
      <c r="H127" s="56" t="s">
        <v>419</v>
      </c>
      <c r="I127" s="56" t="s">
        <v>442</v>
      </c>
      <c r="J127" s="56" t="s">
        <v>419</v>
      </c>
      <c r="K127" s="57">
        <f t="shared" si="1"/>
        <v>46.785714285714285</v>
      </c>
      <c r="L127" s="161" t="s">
        <v>569</v>
      </c>
    </row>
    <row r="128" spans="2:12" ht="18.5">
      <c r="B128" s="17">
        <v>124</v>
      </c>
      <c r="C128" s="54">
        <v>20210710100117</v>
      </c>
      <c r="D128" s="62" t="s">
        <v>100</v>
      </c>
      <c r="E128" s="56">
        <v>90.833333333333343</v>
      </c>
      <c r="F128" s="57">
        <v>40.714285714285715</v>
      </c>
      <c r="G128" s="56">
        <v>77.5</v>
      </c>
      <c r="H128" s="56" t="s">
        <v>401</v>
      </c>
      <c r="I128" s="72">
        <v>0</v>
      </c>
      <c r="J128" s="56" t="s">
        <v>401</v>
      </c>
      <c r="K128" s="57">
        <f t="shared" si="1"/>
        <v>52.05952380952381</v>
      </c>
      <c r="L128" s="161" t="s">
        <v>567</v>
      </c>
    </row>
    <row r="129" spans="2:12" ht="18.5">
      <c r="B129" s="17">
        <v>125</v>
      </c>
      <c r="C129" s="54">
        <v>20210710100118</v>
      </c>
      <c r="D129" s="62" t="s">
        <v>156</v>
      </c>
      <c r="E129" s="56">
        <v>90.833333333333329</v>
      </c>
      <c r="F129" s="57">
        <v>60</v>
      </c>
      <c r="G129" s="56">
        <v>77.5</v>
      </c>
      <c r="H129" s="56" t="s">
        <v>363</v>
      </c>
      <c r="I129" s="56" t="s">
        <v>330</v>
      </c>
      <c r="J129" s="56" t="s">
        <v>330</v>
      </c>
      <c r="K129" s="57">
        <f t="shared" si="1"/>
        <v>72.416666666666671</v>
      </c>
      <c r="L129" s="161" t="s">
        <v>559</v>
      </c>
    </row>
    <row r="130" spans="2:12" ht="18.5">
      <c r="B130" s="17">
        <v>126</v>
      </c>
      <c r="C130" s="165">
        <v>20210710100119</v>
      </c>
      <c r="D130" s="168" t="s">
        <v>163</v>
      </c>
      <c r="E130" s="14">
        <v>90.833333333333329</v>
      </c>
      <c r="F130" s="160">
        <v>41.428571428571431</v>
      </c>
      <c r="G130" s="14">
        <v>80</v>
      </c>
      <c r="H130" s="56" t="s">
        <v>351</v>
      </c>
      <c r="I130" s="56" t="s">
        <v>355</v>
      </c>
      <c r="J130" s="56" t="s">
        <v>355</v>
      </c>
      <c r="K130" s="57">
        <f t="shared" si="1"/>
        <v>63.452380952380956</v>
      </c>
      <c r="L130" s="161" t="s">
        <v>563</v>
      </c>
    </row>
    <row r="131" spans="2:12" ht="18.5">
      <c r="B131" s="17">
        <v>127</v>
      </c>
      <c r="C131" s="54">
        <v>20210710100120</v>
      </c>
      <c r="D131" s="62" t="s">
        <v>87</v>
      </c>
      <c r="E131" s="56">
        <v>93.333333333333343</v>
      </c>
      <c r="F131" s="57">
        <v>40.714285714285715</v>
      </c>
      <c r="G131" s="56">
        <v>80</v>
      </c>
      <c r="H131" s="56" t="s">
        <v>363</v>
      </c>
      <c r="I131" s="56" t="s">
        <v>330</v>
      </c>
      <c r="J131" s="56" t="s">
        <v>330</v>
      </c>
      <c r="K131" s="57">
        <f t="shared" si="1"/>
        <v>69.30952380952381</v>
      </c>
      <c r="L131" s="161" t="s">
        <v>561</v>
      </c>
    </row>
    <row r="132" spans="2:12" ht="18.5">
      <c r="B132" s="17">
        <v>128</v>
      </c>
      <c r="C132" s="54">
        <v>20210710100121</v>
      </c>
      <c r="D132" s="62" t="s">
        <v>107</v>
      </c>
      <c r="E132" s="56">
        <v>89.583333333333343</v>
      </c>
      <c r="F132" s="57">
        <v>41.428571428571431</v>
      </c>
      <c r="G132" s="56">
        <v>77.5</v>
      </c>
      <c r="H132" s="56" t="s">
        <v>378</v>
      </c>
      <c r="I132" s="56" t="s">
        <v>387</v>
      </c>
      <c r="J132" s="56" t="s">
        <v>387</v>
      </c>
      <c r="K132" s="57">
        <f t="shared" si="1"/>
        <v>65.952380952380963</v>
      </c>
      <c r="L132" s="161" t="s">
        <v>561</v>
      </c>
    </row>
    <row r="133" spans="2:12" ht="18.5">
      <c r="B133" s="17">
        <v>129</v>
      </c>
      <c r="C133" s="54">
        <v>20210710100122</v>
      </c>
      <c r="D133" s="62" t="s">
        <v>102</v>
      </c>
      <c r="E133" s="56">
        <v>88.75</v>
      </c>
      <c r="F133" s="57">
        <v>50.714285714285715</v>
      </c>
      <c r="G133" s="56">
        <v>77.5</v>
      </c>
      <c r="H133" s="56" t="s">
        <v>366</v>
      </c>
      <c r="I133" s="56" t="s">
        <v>462</v>
      </c>
      <c r="J133" s="56" t="s">
        <v>366</v>
      </c>
      <c r="K133" s="57">
        <f t="shared" si="1"/>
        <v>65.142857142857139</v>
      </c>
      <c r="L133" s="161" t="s">
        <v>561</v>
      </c>
    </row>
    <row r="134" spans="2:12" ht="18.5">
      <c r="B134" s="17">
        <v>130</v>
      </c>
      <c r="C134" s="54">
        <v>20210710100123</v>
      </c>
      <c r="D134" s="62" t="s">
        <v>103</v>
      </c>
      <c r="E134" s="56">
        <v>89.166666666666657</v>
      </c>
      <c r="F134" s="57">
        <v>50.714285714285715</v>
      </c>
      <c r="G134" s="56">
        <v>80</v>
      </c>
      <c r="H134" s="56" t="s">
        <v>336</v>
      </c>
      <c r="I134" s="56" t="s">
        <v>336</v>
      </c>
      <c r="J134" s="56" t="s">
        <v>336</v>
      </c>
      <c r="K134" s="57">
        <f t="shared" si="1"/>
        <v>68.976190476190482</v>
      </c>
      <c r="L134" s="161" t="s">
        <v>561</v>
      </c>
    </row>
    <row r="135" spans="2:12" ht="18.5">
      <c r="B135" s="17">
        <v>131</v>
      </c>
      <c r="C135" s="54">
        <v>20210710100124</v>
      </c>
      <c r="D135" s="62" t="s">
        <v>104</v>
      </c>
      <c r="E135" s="56">
        <v>90.000000000000014</v>
      </c>
      <c r="F135" s="57">
        <v>45</v>
      </c>
      <c r="G135" s="56">
        <v>80</v>
      </c>
      <c r="H135" s="56" t="s">
        <v>355</v>
      </c>
      <c r="I135" s="56" t="s">
        <v>547</v>
      </c>
      <c r="J135" s="56" t="s">
        <v>547</v>
      </c>
      <c r="K135" s="57">
        <f t="shared" si="1"/>
        <v>70</v>
      </c>
      <c r="L135" s="161" t="s">
        <v>559</v>
      </c>
    </row>
    <row r="136" spans="2:12" ht="18.5">
      <c r="B136" s="17">
        <v>132</v>
      </c>
      <c r="C136" s="54">
        <v>20210710100125</v>
      </c>
      <c r="D136" s="62" t="s">
        <v>170</v>
      </c>
      <c r="E136" s="56">
        <v>90.833333333333329</v>
      </c>
      <c r="F136" s="57">
        <v>57.857142857142854</v>
      </c>
      <c r="G136" s="56">
        <v>77.5</v>
      </c>
      <c r="H136" s="56" t="s">
        <v>357</v>
      </c>
      <c r="I136" s="56" t="s">
        <v>484</v>
      </c>
      <c r="J136" s="56" t="s">
        <v>484</v>
      </c>
      <c r="K136" s="57">
        <f t="shared" si="1"/>
        <v>63.988095238095241</v>
      </c>
      <c r="L136" s="161" t="s">
        <v>563</v>
      </c>
    </row>
    <row r="137" spans="2:12" ht="18.5">
      <c r="B137" s="17">
        <v>133</v>
      </c>
      <c r="C137" s="54">
        <v>20210710100126</v>
      </c>
      <c r="D137" s="62" t="s">
        <v>105</v>
      </c>
      <c r="E137" s="56">
        <v>91.25</v>
      </c>
      <c r="F137" s="57">
        <v>67.142857142857139</v>
      </c>
      <c r="G137" s="56">
        <v>80</v>
      </c>
      <c r="H137" s="56" t="s">
        <v>336</v>
      </c>
      <c r="I137" s="56" t="s">
        <v>399</v>
      </c>
      <c r="J137" s="56" t="s">
        <v>336</v>
      </c>
      <c r="K137" s="57">
        <f t="shared" si="1"/>
        <v>72.678571428571431</v>
      </c>
      <c r="L137" s="161" t="s">
        <v>559</v>
      </c>
    </row>
    <row r="138" spans="2:12" ht="18.5">
      <c r="B138" s="17">
        <v>134</v>
      </c>
      <c r="C138" s="54">
        <v>20210710100127</v>
      </c>
      <c r="D138" s="62" t="s">
        <v>106</v>
      </c>
      <c r="E138" s="56">
        <v>89.583333333333343</v>
      </c>
      <c r="F138" s="57">
        <v>34.285714285714285</v>
      </c>
      <c r="G138" s="56">
        <v>77.5</v>
      </c>
      <c r="H138" s="56" t="s">
        <v>406</v>
      </c>
      <c r="I138" s="56" t="s">
        <v>357</v>
      </c>
      <c r="J138" s="56" t="s">
        <v>357</v>
      </c>
      <c r="K138" s="57">
        <f t="shared" si="1"/>
        <v>55.023809523809526</v>
      </c>
      <c r="L138" s="161" t="s">
        <v>565</v>
      </c>
    </row>
    <row r="139" spans="2:12" ht="18.5">
      <c r="B139" s="17">
        <v>135</v>
      </c>
      <c r="C139" s="54">
        <v>20210710100128</v>
      </c>
      <c r="D139" s="62" t="s">
        <v>183</v>
      </c>
      <c r="E139" s="56">
        <v>89.166666666666671</v>
      </c>
      <c r="F139" s="57">
        <v>52.142857142857146</v>
      </c>
      <c r="G139" s="56">
        <v>80</v>
      </c>
      <c r="H139" s="56" t="s">
        <v>372</v>
      </c>
      <c r="I139" s="56" t="s">
        <v>355</v>
      </c>
      <c r="J139" s="56" t="s">
        <v>355</v>
      </c>
      <c r="K139" s="57">
        <f t="shared" ref="K139:K161" si="2">(E139*20%+F139*20%+G139*10%+J139*50%)</f>
        <v>65.261904761904759</v>
      </c>
      <c r="L139" s="161" t="s">
        <v>561</v>
      </c>
    </row>
    <row r="140" spans="2:12" ht="18.5">
      <c r="B140" s="17">
        <v>136</v>
      </c>
      <c r="C140" s="165">
        <v>20210710100129</v>
      </c>
      <c r="D140" s="168" t="s">
        <v>177</v>
      </c>
      <c r="E140" s="14">
        <v>90.833333333333329</v>
      </c>
      <c r="F140" s="160">
        <v>51.428571428571431</v>
      </c>
      <c r="G140" s="14">
        <v>80</v>
      </c>
      <c r="H140" s="56" t="s">
        <v>378</v>
      </c>
      <c r="I140" s="56" t="s">
        <v>343</v>
      </c>
      <c r="J140" s="56" t="s">
        <v>378</v>
      </c>
      <c r="K140" s="57">
        <f t="shared" si="2"/>
        <v>61.952380952380956</v>
      </c>
      <c r="L140" s="161" t="s">
        <v>563</v>
      </c>
    </row>
    <row r="141" spans="2:12" ht="18.5">
      <c r="B141" s="17">
        <v>137</v>
      </c>
      <c r="C141" s="54">
        <v>20210710100130</v>
      </c>
      <c r="D141" s="62" t="s">
        <v>94</v>
      </c>
      <c r="E141" s="56">
        <v>87.916666666666686</v>
      </c>
      <c r="F141" s="57">
        <v>38.571428571428569</v>
      </c>
      <c r="G141" s="56">
        <v>80</v>
      </c>
      <c r="H141" s="56" t="s">
        <v>368</v>
      </c>
      <c r="I141" s="56" t="s">
        <v>345</v>
      </c>
      <c r="J141" s="56" t="s">
        <v>345</v>
      </c>
      <c r="K141" s="57">
        <f t="shared" si="2"/>
        <v>63.297619047619051</v>
      </c>
      <c r="L141" s="161" t="s">
        <v>563</v>
      </c>
    </row>
    <row r="142" spans="2:12" ht="18.5">
      <c r="B142" s="17">
        <v>138</v>
      </c>
      <c r="C142" s="54">
        <v>20210710100131</v>
      </c>
      <c r="D142" s="62" t="s">
        <v>109</v>
      </c>
      <c r="E142" s="56">
        <v>84.285714285714292</v>
      </c>
      <c r="F142" s="57">
        <v>35</v>
      </c>
      <c r="G142" s="56">
        <v>77.5</v>
      </c>
      <c r="H142" s="56" t="s">
        <v>401</v>
      </c>
      <c r="I142" s="56" t="s">
        <v>387</v>
      </c>
      <c r="J142" s="56" t="s">
        <v>387</v>
      </c>
      <c r="K142" s="57">
        <f t="shared" si="2"/>
        <v>63.607142857142861</v>
      </c>
      <c r="L142" s="161" t="s">
        <v>563</v>
      </c>
    </row>
    <row r="143" spans="2:12" ht="18.5">
      <c r="B143" s="17">
        <v>139</v>
      </c>
      <c r="C143" s="54">
        <v>20210710100132</v>
      </c>
      <c r="D143" s="62" t="s">
        <v>192</v>
      </c>
      <c r="E143" s="56">
        <v>89.583333333333343</v>
      </c>
      <c r="F143" s="57">
        <v>37.857142857142854</v>
      </c>
      <c r="G143" s="56">
        <v>80</v>
      </c>
      <c r="H143" s="56" t="s">
        <v>462</v>
      </c>
      <c r="I143" s="56" t="s">
        <v>378</v>
      </c>
      <c r="J143" s="56" t="s">
        <v>378</v>
      </c>
      <c r="K143" s="57">
        <f t="shared" si="2"/>
        <v>58.988095238095241</v>
      </c>
      <c r="L143" s="161" t="s">
        <v>565</v>
      </c>
    </row>
    <row r="144" spans="2:12" ht="18.5">
      <c r="B144" s="17">
        <v>140</v>
      </c>
      <c r="C144" s="54">
        <v>20210710100133</v>
      </c>
      <c r="D144" s="62" t="s">
        <v>101</v>
      </c>
      <c r="E144" s="56">
        <v>87.500000000000014</v>
      </c>
      <c r="F144" s="57">
        <v>22.857142857142858</v>
      </c>
      <c r="G144" s="56">
        <v>80</v>
      </c>
      <c r="H144" s="56" t="s">
        <v>380</v>
      </c>
      <c r="I144" s="56" t="s">
        <v>361</v>
      </c>
      <c r="J144" s="56" t="s">
        <v>361</v>
      </c>
      <c r="K144" s="57">
        <f t="shared" si="2"/>
        <v>52.071428571428577</v>
      </c>
      <c r="L144" s="161" t="s">
        <v>567</v>
      </c>
    </row>
    <row r="145" spans="2:12" ht="18.5">
      <c r="B145" s="17">
        <v>141</v>
      </c>
      <c r="C145" s="54">
        <v>20210710100134</v>
      </c>
      <c r="D145" s="62" t="s">
        <v>108</v>
      </c>
      <c r="E145" s="56">
        <v>81.666666666666671</v>
      </c>
      <c r="F145" s="57">
        <v>28.571428571428573</v>
      </c>
      <c r="G145" s="56">
        <v>80</v>
      </c>
      <c r="H145" s="56" t="s">
        <v>399</v>
      </c>
      <c r="I145" s="56" t="s">
        <v>366</v>
      </c>
      <c r="J145" s="56" t="s">
        <v>399</v>
      </c>
      <c r="K145" s="57">
        <f t="shared" si="2"/>
        <v>62.547619047619051</v>
      </c>
      <c r="L145" s="161" t="s">
        <v>563</v>
      </c>
    </row>
    <row r="146" spans="2:12" ht="18.5">
      <c r="B146" s="17">
        <v>142</v>
      </c>
      <c r="C146" s="54">
        <v>20210710100135</v>
      </c>
      <c r="D146" s="63" t="s">
        <v>184</v>
      </c>
      <c r="E146" s="56">
        <v>90.833333333333329</v>
      </c>
      <c r="F146" s="57">
        <v>25.714285714285715</v>
      </c>
      <c r="G146" s="56">
        <v>77.5</v>
      </c>
      <c r="H146" s="56" t="s">
        <v>515</v>
      </c>
      <c r="I146" s="56" t="s">
        <v>462</v>
      </c>
      <c r="J146" s="56" t="s">
        <v>462</v>
      </c>
      <c r="K146" s="57">
        <f t="shared" si="2"/>
        <v>56.05952380952381</v>
      </c>
      <c r="L146" s="161" t="s">
        <v>565</v>
      </c>
    </row>
    <row r="147" spans="2:12" ht="18.5">
      <c r="B147" s="17">
        <v>143</v>
      </c>
      <c r="C147" s="60">
        <v>20210710100136</v>
      </c>
      <c r="D147" s="59" t="s">
        <v>110</v>
      </c>
      <c r="E147" s="56">
        <v>85.416666666666657</v>
      </c>
      <c r="F147" s="57">
        <v>48.571428571428569</v>
      </c>
      <c r="G147" s="56">
        <v>80</v>
      </c>
      <c r="H147" s="56" t="s">
        <v>368</v>
      </c>
      <c r="I147" s="56" t="s">
        <v>357</v>
      </c>
      <c r="J147" s="56" t="s">
        <v>368</v>
      </c>
      <c r="K147" s="57">
        <f t="shared" si="2"/>
        <v>58.797619047619051</v>
      </c>
      <c r="L147" s="161" t="s">
        <v>565</v>
      </c>
    </row>
    <row r="148" spans="2:12" ht="18.5">
      <c r="B148" s="17">
        <v>144</v>
      </c>
      <c r="C148" s="60">
        <v>20210710100137</v>
      </c>
      <c r="D148" s="59" t="s">
        <v>111</v>
      </c>
      <c r="E148" s="56">
        <v>89.583333333333343</v>
      </c>
      <c r="F148" s="57">
        <v>60</v>
      </c>
      <c r="G148" s="56">
        <v>80</v>
      </c>
      <c r="H148" s="56" t="s">
        <v>339</v>
      </c>
      <c r="I148" s="56" t="s">
        <v>363</v>
      </c>
      <c r="J148" s="56" t="s">
        <v>339</v>
      </c>
      <c r="K148" s="57">
        <f t="shared" si="2"/>
        <v>69.416666666666671</v>
      </c>
      <c r="L148" s="161" t="s">
        <v>561</v>
      </c>
    </row>
    <row r="149" spans="2:12" ht="18.5">
      <c r="B149" s="17">
        <v>145</v>
      </c>
      <c r="C149" s="60">
        <v>20210710100138</v>
      </c>
      <c r="D149" s="59" t="s">
        <v>193</v>
      </c>
      <c r="E149" s="56">
        <v>89.166666666666657</v>
      </c>
      <c r="F149" s="57">
        <v>53.571428571428569</v>
      </c>
      <c r="G149" s="56">
        <v>80</v>
      </c>
      <c r="H149" s="56" t="s">
        <v>366</v>
      </c>
      <c r="I149" s="56" t="s">
        <v>349</v>
      </c>
      <c r="J149" s="56" t="s">
        <v>349</v>
      </c>
      <c r="K149" s="57">
        <f t="shared" si="2"/>
        <v>67.547619047619051</v>
      </c>
      <c r="L149" s="161" t="s">
        <v>561</v>
      </c>
    </row>
    <row r="150" spans="2:12" ht="18.5">
      <c r="B150" s="17">
        <v>146</v>
      </c>
      <c r="C150" s="60">
        <v>20210710100139</v>
      </c>
      <c r="D150" s="59" t="s">
        <v>194</v>
      </c>
      <c r="E150" s="56">
        <v>89.583333333333329</v>
      </c>
      <c r="F150" s="57">
        <v>27.857142857142858</v>
      </c>
      <c r="G150" s="56">
        <v>80</v>
      </c>
      <c r="H150" s="56" t="s">
        <v>417</v>
      </c>
      <c r="I150" s="56" t="s">
        <v>374</v>
      </c>
      <c r="J150" s="56" t="s">
        <v>374</v>
      </c>
      <c r="K150" s="57">
        <f t="shared" si="2"/>
        <v>54.988095238095241</v>
      </c>
      <c r="L150" s="161" t="s">
        <v>567</v>
      </c>
    </row>
    <row r="151" spans="2:12" ht="18.5">
      <c r="B151" s="17">
        <v>147</v>
      </c>
      <c r="C151" s="60">
        <v>20210710100140</v>
      </c>
      <c r="D151" s="59" t="s">
        <v>195</v>
      </c>
      <c r="E151" s="56">
        <v>87.916666666666657</v>
      </c>
      <c r="F151" s="57">
        <v>18.571428571428573</v>
      </c>
      <c r="G151" s="56">
        <v>80</v>
      </c>
      <c r="H151" s="56" t="s">
        <v>521</v>
      </c>
      <c r="I151" s="72">
        <v>0</v>
      </c>
      <c r="J151" s="56" t="s">
        <v>521</v>
      </c>
      <c r="K151" s="57">
        <f t="shared" si="2"/>
        <v>40.797619047619051</v>
      </c>
      <c r="L151" s="161" t="s">
        <v>571</v>
      </c>
    </row>
    <row r="152" spans="2:12" ht="18.5">
      <c r="B152" s="17">
        <v>148</v>
      </c>
      <c r="C152" s="60">
        <v>20210710100141</v>
      </c>
      <c r="D152" s="59" t="s">
        <v>196</v>
      </c>
      <c r="E152" s="56">
        <v>91.25</v>
      </c>
      <c r="F152" s="57">
        <v>50.714285714285715</v>
      </c>
      <c r="G152" s="56">
        <v>77.5</v>
      </c>
      <c r="H152" s="56" t="s">
        <v>353</v>
      </c>
      <c r="I152" s="56" t="s">
        <v>347</v>
      </c>
      <c r="J152" s="56" t="s">
        <v>347</v>
      </c>
      <c r="K152" s="57">
        <f t="shared" si="2"/>
        <v>66.642857142857139</v>
      </c>
      <c r="L152" s="161" t="s">
        <v>561</v>
      </c>
    </row>
    <row r="153" spans="2:12" ht="18.5">
      <c r="B153" s="17">
        <v>149</v>
      </c>
      <c r="C153" s="60">
        <v>20210710100142</v>
      </c>
      <c r="D153" s="59" t="s">
        <v>114</v>
      </c>
      <c r="E153" s="56">
        <v>91.25</v>
      </c>
      <c r="F153" s="57">
        <v>57.857142857142854</v>
      </c>
      <c r="G153" s="56">
        <v>77.5</v>
      </c>
      <c r="H153" s="56" t="s">
        <v>484</v>
      </c>
      <c r="I153" s="56" t="s">
        <v>548</v>
      </c>
      <c r="J153" s="56" t="s">
        <v>548</v>
      </c>
      <c r="K153" s="57">
        <f t="shared" si="2"/>
        <v>73.071428571428569</v>
      </c>
      <c r="L153" s="161" t="s">
        <v>559</v>
      </c>
    </row>
    <row r="154" spans="2:12" ht="18.5">
      <c r="B154" s="17">
        <v>150</v>
      </c>
      <c r="C154" s="60">
        <v>20210710100143</v>
      </c>
      <c r="D154" s="59" t="s">
        <v>115</v>
      </c>
      <c r="E154" s="56">
        <v>90.833333333333343</v>
      </c>
      <c r="F154" s="57">
        <v>45.714285714285715</v>
      </c>
      <c r="G154" s="56">
        <v>80</v>
      </c>
      <c r="H154" s="56" t="s">
        <v>347</v>
      </c>
      <c r="I154" s="56" t="s">
        <v>339</v>
      </c>
      <c r="J154" s="56" t="s">
        <v>339</v>
      </c>
      <c r="K154" s="57">
        <f t="shared" si="2"/>
        <v>66.80952380952381</v>
      </c>
      <c r="L154" s="161" t="s">
        <v>561</v>
      </c>
    </row>
    <row r="155" spans="2:12" ht="18.5">
      <c r="B155" s="17">
        <v>151</v>
      </c>
      <c r="C155" s="60">
        <v>20210710100144</v>
      </c>
      <c r="D155" s="59" t="s">
        <v>116</v>
      </c>
      <c r="E155" s="56">
        <v>88.75</v>
      </c>
      <c r="F155" s="57">
        <v>14.285714285714286</v>
      </c>
      <c r="G155" s="56">
        <v>77.5</v>
      </c>
      <c r="H155" s="56" t="s">
        <v>521</v>
      </c>
      <c r="I155" s="56" t="s">
        <v>549</v>
      </c>
      <c r="J155" s="56" t="s">
        <v>549</v>
      </c>
      <c r="K155" s="57">
        <f t="shared" si="2"/>
        <v>41.357142857142861</v>
      </c>
      <c r="L155" s="161" t="s">
        <v>571</v>
      </c>
    </row>
    <row r="156" spans="2:12" ht="18.5">
      <c r="B156" s="17">
        <v>152</v>
      </c>
      <c r="C156" s="60">
        <v>20210710100145</v>
      </c>
      <c r="D156" s="59" t="s">
        <v>112</v>
      </c>
      <c r="E156" s="56">
        <v>72.916666666666657</v>
      </c>
      <c r="F156" s="57">
        <v>23.571428571428573</v>
      </c>
      <c r="G156" s="56">
        <v>80</v>
      </c>
      <c r="H156" s="56" t="s">
        <v>357</v>
      </c>
      <c r="I156" s="56" t="s">
        <v>357</v>
      </c>
      <c r="J156" s="56" t="s">
        <v>357</v>
      </c>
      <c r="K156" s="57">
        <f t="shared" si="2"/>
        <v>49.797619047619051</v>
      </c>
      <c r="L156" s="161" t="s">
        <v>569</v>
      </c>
    </row>
    <row r="157" spans="2:12" ht="18.5">
      <c r="B157" s="17">
        <v>153</v>
      </c>
      <c r="C157" s="60">
        <v>20210710100146</v>
      </c>
      <c r="D157" s="59" t="s">
        <v>117</v>
      </c>
      <c r="E157" s="56">
        <v>87.619047619047606</v>
      </c>
      <c r="F157" s="57">
        <v>62.142857142857146</v>
      </c>
      <c r="G157" s="56">
        <v>80</v>
      </c>
      <c r="H157" s="56" t="s">
        <v>363</v>
      </c>
      <c r="I157" s="56" t="s">
        <v>336</v>
      </c>
      <c r="J157" s="56" t="s">
        <v>336</v>
      </c>
      <c r="K157" s="57">
        <f t="shared" si="2"/>
        <v>70.952380952380949</v>
      </c>
      <c r="L157" s="161" t="s">
        <v>559</v>
      </c>
    </row>
    <row r="158" spans="2:12" ht="18.5">
      <c r="B158" s="17">
        <v>154</v>
      </c>
      <c r="C158" s="60">
        <v>20210710100147</v>
      </c>
      <c r="D158" s="59" t="s">
        <v>118</v>
      </c>
      <c r="E158" s="56">
        <v>89.583333333333343</v>
      </c>
      <c r="F158" s="57">
        <v>44.285714285714285</v>
      </c>
      <c r="G158" s="56">
        <v>80</v>
      </c>
      <c r="H158" s="56" t="s">
        <v>391</v>
      </c>
      <c r="I158" s="56" t="s">
        <v>347</v>
      </c>
      <c r="J158" s="56" t="s">
        <v>347</v>
      </c>
      <c r="K158" s="57">
        <f t="shared" si="2"/>
        <v>65.273809523809518</v>
      </c>
      <c r="L158" s="161" t="s">
        <v>561</v>
      </c>
    </row>
    <row r="159" spans="2:12" ht="18.5">
      <c r="B159" s="17">
        <v>155</v>
      </c>
      <c r="C159" s="169">
        <v>20210710100148</v>
      </c>
      <c r="D159" s="171" t="s">
        <v>119</v>
      </c>
      <c r="E159" s="14">
        <v>91.249999999999986</v>
      </c>
      <c r="F159" s="160">
        <v>65</v>
      </c>
      <c r="G159" s="14">
        <v>82.5</v>
      </c>
      <c r="H159" s="56" t="s">
        <v>387</v>
      </c>
      <c r="I159" s="56" t="s">
        <v>547</v>
      </c>
      <c r="J159" s="56" t="s">
        <v>547</v>
      </c>
      <c r="K159" s="57">
        <f t="shared" si="2"/>
        <v>74.5</v>
      </c>
      <c r="L159" s="161" t="s">
        <v>559</v>
      </c>
    </row>
    <row r="160" spans="2:12" ht="18.5">
      <c r="B160" s="17">
        <v>156</v>
      </c>
      <c r="C160" s="60">
        <v>20210710100149</v>
      </c>
      <c r="D160" s="59" t="s">
        <v>113</v>
      </c>
      <c r="E160" s="56">
        <v>90.833333333333329</v>
      </c>
      <c r="F160" s="57">
        <v>25.714285714285715</v>
      </c>
      <c r="G160" s="56">
        <v>77.5</v>
      </c>
      <c r="H160" s="56" t="s">
        <v>531</v>
      </c>
      <c r="I160" s="56" t="s">
        <v>368</v>
      </c>
      <c r="J160" s="56" t="s">
        <v>368</v>
      </c>
      <c r="K160" s="57">
        <f t="shared" si="2"/>
        <v>55.05952380952381</v>
      </c>
      <c r="L160" s="161" t="s">
        <v>565</v>
      </c>
    </row>
    <row r="161" spans="2:12" ht="18.5">
      <c r="B161" s="17">
        <v>157</v>
      </c>
      <c r="C161" s="60">
        <v>20210710100150</v>
      </c>
      <c r="D161" s="59" t="s">
        <v>191</v>
      </c>
      <c r="E161" s="56">
        <v>91.249999999999986</v>
      </c>
      <c r="F161" s="57">
        <v>37.857142857142854</v>
      </c>
      <c r="G161" s="56">
        <v>77.5</v>
      </c>
      <c r="H161" s="56" t="s">
        <v>385</v>
      </c>
      <c r="I161" s="56" t="s">
        <v>349</v>
      </c>
      <c r="J161" s="56" t="s">
        <v>349</v>
      </c>
      <c r="K161" s="57">
        <f t="shared" si="2"/>
        <v>64.571428571428569</v>
      </c>
      <c r="L161" s="161" t="s">
        <v>563</v>
      </c>
    </row>
    <row r="162" spans="2:12" ht="18.5">
      <c r="B162" s="17">
        <v>158</v>
      </c>
      <c r="C162" s="60">
        <v>20210710100151</v>
      </c>
      <c r="D162" s="59" t="s">
        <v>190</v>
      </c>
      <c r="E162" s="56">
        <v>89.166666666666671</v>
      </c>
      <c r="F162" s="57">
        <v>70</v>
      </c>
      <c r="G162" s="56">
        <v>80</v>
      </c>
      <c r="H162" s="56" t="s">
        <v>387</v>
      </c>
      <c r="I162" s="56" t="s">
        <v>336</v>
      </c>
      <c r="J162" s="56" t="s">
        <v>336</v>
      </c>
      <c r="K162" s="57">
        <f>(E162*20%+F162*20%+G162*10%+J162*50%)</f>
        <v>72.833333333333343</v>
      </c>
      <c r="L162" s="161" t="s">
        <v>559</v>
      </c>
    </row>
  </sheetData>
  <mergeCells count="2">
    <mergeCell ref="B2:K3"/>
    <mergeCell ref="L2:L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C6119-BFF6-42B0-87C2-B9B0C26F7BB0}">
  <dimension ref="B1:J167"/>
  <sheetViews>
    <sheetView topLeftCell="C1" workbookViewId="0">
      <selection activeCell="F3" sqref="F3"/>
    </sheetView>
  </sheetViews>
  <sheetFormatPr defaultRowHeight="14.5"/>
  <cols>
    <col min="2" max="2" width="31.90625" customWidth="1"/>
    <col min="3" max="3" width="43.6328125" customWidth="1"/>
    <col min="4" max="4" width="35.81640625" customWidth="1"/>
    <col min="9" max="9" width="15.1796875" customWidth="1"/>
  </cols>
  <sheetData>
    <row r="1" spans="2:10">
      <c r="C1" s="172" t="s">
        <v>580</v>
      </c>
    </row>
    <row r="2" spans="2:10" ht="15" thickBot="1">
      <c r="I2" t="s">
        <v>576</v>
      </c>
    </row>
    <row r="3" spans="2:10" ht="15.5">
      <c r="B3" s="146" t="s">
        <v>1</v>
      </c>
      <c r="C3" s="147" t="s">
        <v>2</v>
      </c>
      <c r="D3" s="156" t="s">
        <v>550</v>
      </c>
      <c r="I3" s="164" t="s">
        <v>575</v>
      </c>
      <c r="J3" s="164">
        <v>0</v>
      </c>
    </row>
    <row r="4" spans="2:10" ht="18.5">
      <c r="B4" s="54">
        <v>2019730016</v>
      </c>
      <c r="C4" s="55" t="s">
        <v>43</v>
      </c>
      <c r="D4" s="161" t="s">
        <v>563</v>
      </c>
      <c r="I4" s="164" t="s">
        <v>557</v>
      </c>
      <c r="J4" s="164">
        <v>5</v>
      </c>
    </row>
    <row r="5" spans="2:10" ht="18.5">
      <c r="B5" s="54">
        <v>20200710100004</v>
      </c>
      <c r="C5" s="55" t="s">
        <v>17</v>
      </c>
      <c r="D5" s="161" t="s">
        <v>565</v>
      </c>
      <c r="I5" s="164" t="s">
        <v>559</v>
      </c>
      <c r="J5" s="164">
        <v>23</v>
      </c>
    </row>
    <row r="6" spans="2:10" ht="18.5">
      <c r="B6" s="92">
        <v>20200710100041</v>
      </c>
      <c r="C6" s="93" t="s">
        <v>19</v>
      </c>
      <c r="D6" s="162" t="s">
        <v>571</v>
      </c>
      <c r="I6" s="164" t="s">
        <v>561</v>
      </c>
      <c r="J6" s="164">
        <v>36</v>
      </c>
    </row>
    <row r="7" spans="2:10" ht="18.5">
      <c r="B7" s="92">
        <v>20200710100057</v>
      </c>
      <c r="C7" s="95" t="s">
        <v>20</v>
      </c>
      <c r="D7" s="162" t="s">
        <v>571</v>
      </c>
      <c r="I7" s="164" t="s">
        <v>563</v>
      </c>
      <c r="J7" s="164">
        <v>40</v>
      </c>
    </row>
    <row r="8" spans="2:10" ht="18.5">
      <c r="B8" s="96">
        <v>20200710100066</v>
      </c>
      <c r="C8" s="97" t="s">
        <v>21</v>
      </c>
      <c r="D8" s="163" t="s">
        <v>565</v>
      </c>
      <c r="I8" s="164" t="s">
        <v>565</v>
      </c>
      <c r="J8" s="164">
        <v>30</v>
      </c>
    </row>
    <row r="9" spans="2:10" ht="18.5">
      <c r="B9" s="54">
        <v>20200710100085</v>
      </c>
      <c r="C9" s="55" t="s">
        <v>22</v>
      </c>
      <c r="D9" s="161" t="s">
        <v>565</v>
      </c>
      <c r="I9" s="164" t="s">
        <v>567</v>
      </c>
      <c r="J9" s="164">
        <v>10</v>
      </c>
    </row>
    <row r="10" spans="2:10" ht="18.5">
      <c r="B10" s="54">
        <v>20200710100106</v>
      </c>
      <c r="C10" s="55" t="s">
        <v>23</v>
      </c>
      <c r="D10" s="161" t="s">
        <v>563</v>
      </c>
      <c r="I10" s="164" t="s">
        <v>569</v>
      </c>
      <c r="J10" s="164">
        <v>6</v>
      </c>
    </row>
    <row r="11" spans="2:10" ht="18.5">
      <c r="B11" s="54">
        <v>20200710100118</v>
      </c>
      <c r="C11" s="55" t="s">
        <v>24</v>
      </c>
      <c r="D11" s="161" t="s">
        <v>563</v>
      </c>
      <c r="I11" s="164" t="s">
        <v>571</v>
      </c>
      <c r="J11" s="164">
        <v>8</v>
      </c>
    </row>
    <row r="12" spans="2:10" ht="18.5">
      <c r="B12" s="54">
        <v>20210710100001</v>
      </c>
      <c r="C12" s="59" t="s">
        <v>126</v>
      </c>
      <c r="D12" s="162" t="s">
        <v>571</v>
      </c>
    </row>
    <row r="13" spans="2:10" ht="18.5">
      <c r="B13" s="60">
        <v>20210710100002</v>
      </c>
      <c r="C13" s="61" t="s">
        <v>125</v>
      </c>
      <c r="D13" s="161" t="s">
        <v>563</v>
      </c>
      <c r="I13" t="s">
        <v>577</v>
      </c>
      <c r="J13">
        <f>SUM(J3:J12)</f>
        <v>158</v>
      </c>
    </row>
    <row r="14" spans="2:10" ht="18.5">
      <c r="B14" s="60">
        <v>20210710100003</v>
      </c>
      <c r="C14" s="59" t="s">
        <v>124</v>
      </c>
      <c r="D14" s="161" t="s">
        <v>561</v>
      </c>
    </row>
    <row r="15" spans="2:10" ht="18.5">
      <c r="B15" s="60">
        <v>20210710100004</v>
      </c>
      <c r="C15" s="59" t="s">
        <v>45</v>
      </c>
      <c r="D15" s="161" t="s">
        <v>561</v>
      </c>
    </row>
    <row r="16" spans="2:10" ht="18.5">
      <c r="B16" s="60">
        <v>20210710100005</v>
      </c>
      <c r="C16" s="59" t="s">
        <v>127</v>
      </c>
      <c r="D16" s="161" t="s">
        <v>561</v>
      </c>
    </row>
    <row r="17" spans="2:4" ht="18.5">
      <c r="B17" s="60">
        <v>20210710100006</v>
      </c>
      <c r="C17" s="59" t="s">
        <v>133</v>
      </c>
      <c r="D17" s="161" t="s">
        <v>561</v>
      </c>
    </row>
    <row r="18" spans="2:4" ht="18.5">
      <c r="B18" s="60">
        <v>20210710100007</v>
      </c>
      <c r="C18" s="59" t="s">
        <v>132</v>
      </c>
      <c r="D18" s="161" t="s">
        <v>561</v>
      </c>
    </row>
    <row r="19" spans="2:4" ht="18.5">
      <c r="B19" s="60">
        <v>20210710100008</v>
      </c>
      <c r="C19" s="59" t="s">
        <v>46</v>
      </c>
      <c r="D19" s="161" t="s">
        <v>561</v>
      </c>
    </row>
    <row r="20" spans="2:4" ht="18.5">
      <c r="B20" s="60">
        <v>20210710100009</v>
      </c>
      <c r="C20" s="59" t="s">
        <v>131</v>
      </c>
      <c r="D20" s="161" t="s">
        <v>563</v>
      </c>
    </row>
    <row r="21" spans="2:4" ht="18.5">
      <c r="B21" s="60">
        <v>20210710100010</v>
      </c>
      <c r="C21" s="59" t="s">
        <v>47</v>
      </c>
      <c r="D21" s="161" t="s">
        <v>559</v>
      </c>
    </row>
    <row r="22" spans="2:4" ht="18.5">
      <c r="B22" s="60">
        <v>20210710100011</v>
      </c>
      <c r="C22" s="59" t="s">
        <v>48</v>
      </c>
      <c r="D22" s="161" t="s">
        <v>559</v>
      </c>
    </row>
    <row r="23" spans="2:4" ht="18.5">
      <c r="B23" s="60">
        <v>20210710100012</v>
      </c>
      <c r="C23" s="59" t="s">
        <v>49</v>
      </c>
      <c r="D23" s="161" t="s">
        <v>565</v>
      </c>
    </row>
    <row r="24" spans="2:4" ht="18.5">
      <c r="B24" s="54">
        <v>20210710100013</v>
      </c>
      <c r="C24" s="62" t="s">
        <v>50</v>
      </c>
      <c r="D24" s="161" t="s">
        <v>561</v>
      </c>
    </row>
    <row r="25" spans="2:4" ht="18.5">
      <c r="B25" s="54">
        <v>20210710100014</v>
      </c>
      <c r="C25" s="63" t="s">
        <v>140</v>
      </c>
      <c r="D25" s="161" t="s">
        <v>561</v>
      </c>
    </row>
    <row r="26" spans="2:4" ht="18.5">
      <c r="B26" s="60">
        <v>20210710100015</v>
      </c>
      <c r="C26" s="59" t="s">
        <v>130</v>
      </c>
      <c r="D26" s="161" t="s">
        <v>559</v>
      </c>
    </row>
    <row r="27" spans="2:4" ht="18.5">
      <c r="B27" s="60">
        <v>20210710100016</v>
      </c>
      <c r="C27" s="59" t="s">
        <v>139</v>
      </c>
      <c r="D27" s="161" t="s">
        <v>565</v>
      </c>
    </row>
    <row r="28" spans="2:4" ht="18.5">
      <c r="B28" s="60">
        <v>20210710100017</v>
      </c>
      <c r="C28" s="59" t="s">
        <v>129</v>
      </c>
      <c r="D28" s="161" t="s">
        <v>559</v>
      </c>
    </row>
    <row r="29" spans="2:4" ht="18.5">
      <c r="B29" s="60">
        <v>20210710100018</v>
      </c>
      <c r="C29" s="59" t="s">
        <v>138</v>
      </c>
      <c r="D29" s="161" t="s">
        <v>563</v>
      </c>
    </row>
    <row r="30" spans="2:4" ht="18.5">
      <c r="B30" s="60">
        <v>20210710100019</v>
      </c>
      <c r="C30" s="59" t="s">
        <v>137</v>
      </c>
      <c r="D30" s="161" t="s">
        <v>563</v>
      </c>
    </row>
    <row r="31" spans="2:4" ht="18.5">
      <c r="B31" s="60">
        <v>20210710100020</v>
      </c>
      <c r="C31" s="59" t="s">
        <v>51</v>
      </c>
      <c r="D31" s="161" t="s">
        <v>561</v>
      </c>
    </row>
    <row r="32" spans="2:4" ht="18.5">
      <c r="B32" s="60">
        <v>20210710100021</v>
      </c>
      <c r="C32" s="59" t="s">
        <v>136</v>
      </c>
      <c r="D32" s="161" t="s">
        <v>565</v>
      </c>
    </row>
    <row r="33" spans="2:4" ht="18.5">
      <c r="B33" s="60">
        <v>20210710100022</v>
      </c>
      <c r="C33" s="59" t="s">
        <v>123</v>
      </c>
      <c r="D33" s="161" t="s">
        <v>563</v>
      </c>
    </row>
    <row r="34" spans="2:4" ht="18.5">
      <c r="B34" s="60">
        <v>20210710100023</v>
      </c>
      <c r="C34" s="59" t="s">
        <v>122</v>
      </c>
      <c r="D34" s="161" t="s">
        <v>567</v>
      </c>
    </row>
    <row r="35" spans="2:4" ht="18.5">
      <c r="B35" s="60">
        <v>20210710100024</v>
      </c>
      <c r="C35" s="59" t="s">
        <v>58</v>
      </c>
      <c r="D35" s="161" t="s">
        <v>561</v>
      </c>
    </row>
    <row r="36" spans="2:4" ht="18.5">
      <c r="B36" s="60">
        <v>20210710100025</v>
      </c>
      <c r="C36" s="59" t="s">
        <v>54</v>
      </c>
      <c r="D36" s="161" t="s">
        <v>565</v>
      </c>
    </row>
    <row r="37" spans="2:4" ht="18.5">
      <c r="B37" s="60">
        <v>20210710100026</v>
      </c>
      <c r="C37" s="59" t="s">
        <v>52</v>
      </c>
      <c r="D37" s="161" t="s">
        <v>565</v>
      </c>
    </row>
    <row r="38" spans="2:4" ht="18.5">
      <c r="B38" s="60">
        <v>20210710100027</v>
      </c>
      <c r="C38" s="59" t="s">
        <v>53</v>
      </c>
      <c r="D38" s="161" t="s">
        <v>565</v>
      </c>
    </row>
    <row r="39" spans="2:4" ht="18.5">
      <c r="B39" s="60">
        <v>20210710100028</v>
      </c>
      <c r="C39" s="59" t="s">
        <v>60</v>
      </c>
      <c r="D39" s="161" t="s">
        <v>563</v>
      </c>
    </row>
    <row r="40" spans="2:4" ht="18.5">
      <c r="B40" s="60">
        <v>20210710100029</v>
      </c>
      <c r="C40" s="59" t="s">
        <v>55</v>
      </c>
      <c r="D40" s="161" t="s">
        <v>559</v>
      </c>
    </row>
    <row r="41" spans="2:4" ht="18.5">
      <c r="B41" s="60">
        <v>20210710100030</v>
      </c>
      <c r="C41" s="59" t="s">
        <v>56</v>
      </c>
      <c r="D41" s="161" t="s">
        <v>563</v>
      </c>
    </row>
    <row r="42" spans="2:4" ht="18.5">
      <c r="B42" s="60">
        <v>20210710100031</v>
      </c>
      <c r="C42" s="59" t="s">
        <v>57</v>
      </c>
      <c r="D42" s="161" t="s">
        <v>565</v>
      </c>
    </row>
    <row r="43" spans="2:4" ht="18.5">
      <c r="B43" s="60">
        <v>20210710100032</v>
      </c>
      <c r="C43" s="59" t="s">
        <v>147</v>
      </c>
      <c r="D43" s="161" t="s">
        <v>561</v>
      </c>
    </row>
    <row r="44" spans="2:4" ht="18.5">
      <c r="B44" s="60">
        <v>20210710100033</v>
      </c>
      <c r="C44" s="59" t="s">
        <v>146</v>
      </c>
      <c r="D44" s="161" t="s">
        <v>559</v>
      </c>
    </row>
    <row r="45" spans="2:4" ht="18.5">
      <c r="B45" s="60">
        <v>20210710100034</v>
      </c>
      <c r="C45" s="59" t="s">
        <v>145</v>
      </c>
      <c r="D45" s="161" t="s">
        <v>561</v>
      </c>
    </row>
    <row r="46" spans="2:4" ht="18.5">
      <c r="B46" s="60">
        <v>20210710100035</v>
      </c>
      <c r="C46" s="59" t="s">
        <v>144</v>
      </c>
      <c r="D46" s="161" t="s">
        <v>563</v>
      </c>
    </row>
    <row r="47" spans="2:4" ht="18.5">
      <c r="B47" s="60">
        <v>20210710100036</v>
      </c>
      <c r="C47" s="59" t="s">
        <v>143</v>
      </c>
      <c r="D47" s="161" t="s">
        <v>563</v>
      </c>
    </row>
    <row r="48" spans="2:4" ht="18.5">
      <c r="B48" s="60">
        <v>20210710100037</v>
      </c>
      <c r="C48" s="59" t="s">
        <v>128</v>
      </c>
      <c r="D48" s="161" t="s">
        <v>563</v>
      </c>
    </row>
    <row r="49" spans="2:4" ht="18.5">
      <c r="B49" s="54">
        <v>20210710100038</v>
      </c>
      <c r="C49" s="55" t="s">
        <v>134</v>
      </c>
      <c r="D49" s="161" t="s">
        <v>559</v>
      </c>
    </row>
    <row r="50" spans="2:4" ht="18.5">
      <c r="B50" s="54">
        <v>20210710100039</v>
      </c>
      <c r="C50" s="58" t="s">
        <v>65</v>
      </c>
      <c r="D50" s="161" t="s">
        <v>567</v>
      </c>
    </row>
    <row r="51" spans="2:4" ht="18.5">
      <c r="B51" s="54">
        <v>20210710100040</v>
      </c>
      <c r="C51" s="55" t="s">
        <v>61</v>
      </c>
      <c r="D51" s="162" t="s">
        <v>571</v>
      </c>
    </row>
    <row r="52" spans="2:4" ht="18.5">
      <c r="B52" s="54">
        <v>20210710100041</v>
      </c>
      <c r="C52" s="55" t="s">
        <v>62</v>
      </c>
      <c r="D52" s="161" t="s">
        <v>561</v>
      </c>
    </row>
    <row r="53" spans="2:4" ht="18.5">
      <c r="B53" s="54">
        <v>20210710100042</v>
      </c>
      <c r="C53" s="55" t="s">
        <v>59</v>
      </c>
      <c r="D53" s="161" t="s">
        <v>565</v>
      </c>
    </row>
    <row r="54" spans="2:4" ht="18.5">
      <c r="B54" s="54">
        <v>20210710100043</v>
      </c>
      <c r="C54" s="59" t="s">
        <v>67</v>
      </c>
      <c r="D54" s="161" t="s">
        <v>565</v>
      </c>
    </row>
    <row r="55" spans="2:4" ht="18.5">
      <c r="B55" s="54">
        <v>20210710100044</v>
      </c>
      <c r="C55" s="59" t="s">
        <v>68</v>
      </c>
      <c r="D55" s="161" t="s">
        <v>565</v>
      </c>
    </row>
    <row r="56" spans="2:4" ht="18.5">
      <c r="B56" s="54">
        <v>20210710100045</v>
      </c>
      <c r="C56" s="55" t="s">
        <v>63</v>
      </c>
      <c r="D56" s="161" t="s">
        <v>563</v>
      </c>
    </row>
    <row r="57" spans="2:4" ht="18.5">
      <c r="B57" s="54">
        <v>20210710100046</v>
      </c>
      <c r="C57" s="55" t="s">
        <v>64</v>
      </c>
      <c r="D57" s="161" t="s">
        <v>565</v>
      </c>
    </row>
    <row r="58" spans="2:4" ht="18.5">
      <c r="B58" s="54">
        <v>20210710100047</v>
      </c>
      <c r="C58" s="55" t="s">
        <v>69</v>
      </c>
      <c r="D58" s="161" t="s">
        <v>561</v>
      </c>
    </row>
    <row r="59" spans="2:4" ht="18.5">
      <c r="B59" s="54">
        <v>20210710100048</v>
      </c>
      <c r="C59" s="59" t="s">
        <v>70</v>
      </c>
      <c r="D59" s="161" t="s">
        <v>559</v>
      </c>
    </row>
    <row r="60" spans="2:4" ht="18.5">
      <c r="B60" s="60">
        <v>20210710100049</v>
      </c>
      <c r="C60" s="61" t="s">
        <v>154</v>
      </c>
      <c r="D60" s="161" t="s">
        <v>563</v>
      </c>
    </row>
    <row r="61" spans="2:4" ht="18.5">
      <c r="B61" s="60">
        <v>20210710100050</v>
      </c>
      <c r="C61" s="59" t="s">
        <v>153</v>
      </c>
      <c r="D61" s="161" t="s">
        <v>561</v>
      </c>
    </row>
    <row r="62" spans="2:4" ht="18.5">
      <c r="B62" s="60">
        <v>20210710100051</v>
      </c>
      <c r="C62" s="59" t="s">
        <v>152</v>
      </c>
      <c r="D62" s="161" t="s">
        <v>561</v>
      </c>
    </row>
    <row r="63" spans="2:4" ht="18.5">
      <c r="B63" s="60">
        <v>20210710100052</v>
      </c>
      <c r="C63" s="59" t="s">
        <v>71</v>
      </c>
      <c r="D63" s="161" t="s">
        <v>567</v>
      </c>
    </row>
    <row r="64" spans="2:4" ht="18.5">
      <c r="B64" s="60">
        <v>20210710100053</v>
      </c>
      <c r="C64" s="59" t="s">
        <v>141</v>
      </c>
      <c r="D64" s="161" t="s">
        <v>569</v>
      </c>
    </row>
    <row r="65" spans="2:4" ht="18.5">
      <c r="B65" s="60">
        <v>20210710100054</v>
      </c>
      <c r="C65" s="59" t="s">
        <v>135</v>
      </c>
      <c r="D65" s="161" t="s">
        <v>565</v>
      </c>
    </row>
    <row r="66" spans="2:4" ht="18.5">
      <c r="B66" s="60">
        <v>20210710100055</v>
      </c>
      <c r="C66" s="59" t="s">
        <v>151</v>
      </c>
      <c r="D66" s="161" t="s">
        <v>563</v>
      </c>
    </row>
    <row r="67" spans="2:4" ht="18.5">
      <c r="B67" s="60">
        <v>20210710100056</v>
      </c>
      <c r="C67" s="59" t="s">
        <v>150</v>
      </c>
      <c r="D67" s="161" t="s">
        <v>563</v>
      </c>
    </row>
    <row r="68" spans="2:4" ht="18.5">
      <c r="B68" s="60">
        <v>20210710100057</v>
      </c>
      <c r="C68" s="59" t="s">
        <v>157</v>
      </c>
      <c r="D68" s="161" t="s">
        <v>563</v>
      </c>
    </row>
    <row r="69" spans="2:4" ht="18.5">
      <c r="B69" s="101">
        <v>20210710100058</v>
      </c>
      <c r="C69" s="95" t="s">
        <v>148</v>
      </c>
      <c r="D69" s="162" t="s">
        <v>571</v>
      </c>
    </row>
    <row r="70" spans="2:4" ht="18.5">
      <c r="B70" s="60">
        <v>20210710100059</v>
      </c>
      <c r="C70" s="59" t="s">
        <v>158</v>
      </c>
      <c r="D70" s="161" t="s">
        <v>565</v>
      </c>
    </row>
    <row r="71" spans="2:4" ht="18.5">
      <c r="B71" s="54">
        <v>20210710100060</v>
      </c>
      <c r="C71" s="62" t="s">
        <v>72</v>
      </c>
      <c r="D71" s="161" t="s">
        <v>563</v>
      </c>
    </row>
    <row r="72" spans="2:4" ht="18.5">
      <c r="B72" s="54">
        <v>20210710100061</v>
      </c>
      <c r="C72" s="63" t="s">
        <v>74</v>
      </c>
      <c r="D72" s="161" t="s">
        <v>561</v>
      </c>
    </row>
    <row r="73" spans="2:4" ht="18.5">
      <c r="B73" s="60">
        <v>20210710100062</v>
      </c>
      <c r="C73" s="59" t="s">
        <v>159</v>
      </c>
      <c r="D73" s="161" t="s">
        <v>559</v>
      </c>
    </row>
    <row r="74" spans="2:4" ht="18.5">
      <c r="B74" s="60">
        <v>20210710100063</v>
      </c>
      <c r="C74" s="59" t="s">
        <v>75</v>
      </c>
      <c r="D74" s="161" t="s">
        <v>567</v>
      </c>
    </row>
    <row r="75" spans="2:4" ht="18.5">
      <c r="B75" s="60">
        <v>20210710100064</v>
      </c>
      <c r="C75" s="59" t="s">
        <v>76</v>
      </c>
      <c r="D75" s="161" t="s">
        <v>565</v>
      </c>
    </row>
    <row r="76" spans="2:4" ht="18.5">
      <c r="B76" s="60">
        <v>20210710100065</v>
      </c>
      <c r="C76" s="59" t="s">
        <v>77</v>
      </c>
      <c r="D76" s="161" t="s">
        <v>569</v>
      </c>
    </row>
    <row r="77" spans="2:4" ht="18.5">
      <c r="B77" s="60">
        <v>20210710100066</v>
      </c>
      <c r="C77" s="59" t="s">
        <v>78</v>
      </c>
      <c r="D77" s="161" t="s">
        <v>561</v>
      </c>
    </row>
    <row r="78" spans="2:4" ht="18.5">
      <c r="B78" s="60">
        <v>20210710100067</v>
      </c>
      <c r="C78" s="59" t="s">
        <v>155</v>
      </c>
      <c r="D78" s="161" t="s">
        <v>561</v>
      </c>
    </row>
    <row r="79" spans="2:4" ht="18.5">
      <c r="B79" s="60">
        <v>20210710100068</v>
      </c>
      <c r="C79" s="59" t="s">
        <v>164</v>
      </c>
      <c r="D79" s="161" t="s">
        <v>559</v>
      </c>
    </row>
    <row r="80" spans="2:4" ht="18.5">
      <c r="B80" s="60">
        <v>20210710100069</v>
      </c>
      <c r="C80" s="59" t="s">
        <v>165</v>
      </c>
      <c r="D80" s="161" t="s">
        <v>557</v>
      </c>
    </row>
    <row r="81" spans="2:4" ht="18.5">
      <c r="B81" s="60">
        <v>20210710100070</v>
      </c>
      <c r="C81" s="59" t="s">
        <v>166</v>
      </c>
      <c r="D81" s="161" t="s">
        <v>567</v>
      </c>
    </row>
    <row r="82" spans="2:4" ht="18.5">
      <c r="B82" s="60">
        <v>20210710100071</v>
      </c>
      <c r="C82" s="59" t="s">
        <v>160</v>
      </c>
      <c r="D82" s="161" t="s">
        <v>563</v>
      </c>
    </row>
    <row r="83" spans="2:4" ht="18.5">
      <c r="B83" s="60">
        <v>20210710100072</v>
      </c>
      <c r="C83" s="59" t="s">
        <v>167</v>
      </c>
      <c r="D83" s="161" t="s">
        <v>563</v>
      </c>
    </row>
    <row r="84" spans="2:4" ht="18.5">
      <c r="B84" s="60">
        <v>20210710100073</v>
      </c>
      <c r="C84" s="59" t="s">
        <v>161</v>
      </c>
      <c r="D84" s="161" t="s">
        <v>561</v>
      </c>
    </row>
    <row r="85" spans="2:4" ht="18.5">
      <c r="B85" s="60">
        <v>20210710100074</v>
      </c>
      <c r="C85" s="59" t="s">
        <v>79</v>
      </c>
      <c r="D85" s="161" t="s">
        <v>563</v>
      </c>
    </row>
    <row r="86" spans="2:4" ht="18.5">
      <c r="B86" s="60">
        <v>20210710100075</v>
      </c>
      <c r="C86" s="59" t="s">
        <v>66</v>
      </c>
      <c r="D86" s="161" t="s">
        <v>563</v>
      </c>
    </row>
    <row r="87" spans="2:4" ht="18.5">
      <c r="B87" s="60">
        <v>20210710100077</v>
      </c>
      <c r="C87" s="59" t="s">
        <v>81</v>
      </c>
      <c r="D87" s="161" t="s">
        <v>561</v>
      </c>
    </row>
    <row r="88" spans="2:4" ht="18.5">
      <c r="B88" s="60">
        <v>20210710100078</v>
      </c>
      <c r="C88" s="59" t="s">
        <v>82</v>
      </c>
      <c r="D88" s="161" t="s">
        <v>563</v>
      </c>
    </row>
    <row r="89" spans="2:4" ht="18.5">
      <c r="B89" s="60">
        <v>20210710100079</v>
      </c>
      <c r="C89" s="59" t="s">
        <v>83</v>
      </c>
      <c r="D89" s="161" t="s">
        <v>559</v>
      </c>
    </row>
    <row r="90" spans="2:4" ht="18.5">
      <c r="B90" s="60">
        <v>20210710100080</v>
      </c>
      <c r="C90" s="59" t="s">
        <v>168</v>
      </c>
      <c r="D90" s="161" t="s">
        <v>561</v>
      </c>
    </row>
    <row r="91" spans="2:4" ht="18.5">
      <c r="B91" s="60">
        <v>20210710100081</v>
      </c>
      <c r="C91" s="59" t="s">
        <v>84</v>
      </c>
      <c r="D91" s="161" t="s">
        <v>559</v>
      </c>
    </row>
    <row r="92" spans="2:4" ht="18.5">
      <c r="B92" s="60">
        <v>20210710100082</v>
      </c>
      <c r="C92" s="59" t="s">
        <v>85</v>
      </c>
      <c r="D92" s="161" t="s">
        <v>569</v>
      </c>
    </row>
    <row r="93" spans="2:4" ht="18.5">
      <c r="B93" s="60">
        <v>20210710100083</v>
      </c>
      <c r="C93" s="59" t="s">
        <v>162</v>
      </c>
      <c r="D93" s="161" t="s">
        <v>565</v>
      </c>
    </row>
    <row r="94" spans="2:4" ht="18.5">
      <c r="B94" s="60">
        <v>20210710100084</v>
      </c>
      <c r="C94" s="59" t="s">
        <v>142</v>
      </c>
      <c r="D94" s="161" t="s">
        <v>563</v>
      </c>
    </row>
    <row r="95" spans="2:4" ht="18.5">
      <c r="B95" s="60">
        <v>20210710100085</v>
      </c>
      <c r="C95" s="59" t="s">
        <v>86</v>
      </c>
      <c r="D95" s="161" t="s">
        <v>565</v>
      </c>
    </row>
    <row r="96" spans="2:4" ht="18.5">
      <c r="B96" s="54">
        <v>20210710100086</v>
      </c>
      <c r="C96" s="55" t="s">
        <v>171</v>
      </c>
      <c r="D96" s="161" t="s">
        <v>563</v>
      </c>
    </row>
    <row r="97" spans="2:4" ht="18.5">
      <c r="B97" s="54">
        <v>20210710100087</v>
      </c>
      <c r="C97" s="58" t="s">
        <v>88</v>
      </c>
      <c r="D97" s="162" t="s">
        <v>571</v>
      </c>
    </row>
    <row r="98" spans="2:4" ht="18.5">
      <c r="B98" s="54">
        <v>20210710100088</v>
      </c>
      <c r="C98" s="55" t="s">
        <v>172</v>
      </c>
      <c r="D98" s="161" t="s">
        <v>559</v>
      </c>
    </row>
    <row r="99" spans="2:4" ht="18.5">
      <c r="B99" s="54">
        <v>20210710100089</v>
      </c>
      <c r="C99" s="55" t="s">
        <v>173</v>
      </c>
      <c r="D99" s="161" t="s">
        <v>565</v>
      </c>
    </row>
    <row r="100" spans="2:4" ht="18.5">
      <c r="B100" s="54">
        <v>20210710100090</v>
      </c>
      <c r="C100" s="55" t="s">
        <v>89</v>
      </c>
      <c r="D100" s="161" t="s">
        <v>559</v>
      </c>
    </row>
    <row r="101" spans="2:4" ht="18.5">
      <c r="B101" s="54">
        <v>20210710100091</v>
      </c>
      <c r="C101" s="59" t="s">
        <v>90</v>
      </c>
      <c r="D101" s="161" t="s">
        <v>557</v>
      </c>
    </row>
    <row r="102" spans="2:4" ht="18.5">
      <c r="B102" s="54">
        <v>20210710100092</v>
      </c>
      <c r="C102" s="59" t="s">
        <v>174</v>
      </c>
      <c r="D102" s="161" t="s">
        <v>565</v>
      </c>
    </row>
    <row r="103" spans="2:4" ht="18.5">
      <c r="B103" s="54">
        <v>20210710100093</v>
      </c>
      <c r="C103" s="55" t="s">
        <v>175</v>
      </c>
      <c r="D103" s="161" t="s">
        <v>567</v>
      </c>
    </row>
    <row r="104" spans="2:4" ht="18.5">
      <c r="B104" s="54">
        <v>20210710100094</v>
      </c>
      <c r="C104" s="55" t="s">
        <v>91</v>
      </c>
      <c r="D104" s="161" t="s">
        <v>563</v>
      </c>
    </row>
    <row r="105" spans="2:4" ht="18.5">
      <c r="B105" s="54">
        <v>20210710100095</v>
      </c>
      <c r="C105" s="55" t="s">
        <v>92</v>
      </c>
      <c r="D105" s="161" t="s">
        <v>565</v>
      </c>
    </row>
    <row r="106" spans="2:4" ht="18.5">
      <c r="B106" s="54">
        <v>20210710100096</v>
      </c>
      <c r="C106" s="59" t="s">
        <v>93</v>
      </c>
      <c r="D106" s="161" t="s">
        <v>565</v>
      </c>
    </row>
    <row r="107" spans="2:4" ht="18.5">
      <c r="B107" s="60">
        <v>20210710100097</v>
      </c>
      <c r="C107" s="61" t="s">
        <v>73</v>
      </c>
      <c r="D107" s="161" t="s">
        <v>561</v>
      </c>
    </row>
    <row r="108" spans="2:4" ht="18.5">
      <c r="B108" s="60">
        <v>20210710100098</v>
      </c>
      <c r="C108" s="59" t="s">
        <v>95</v>
      </c>
      <c r="D108" s="161" t="s">
        <v>565</v>
      </c>
    </row>
    <row r="109" spans="2:4" ht="18.5">
      <c r="B109" s="60">
        <v>20210710100099</v>
      </c>
      <c r="C109" s="59" t="s">
        <v>96</v>
      </c>
      <c r="D109" s="161" t="s">
        <v>565</v>
      </c>
    </row>
    <row r="110" spans="2:4" ht="18.5">
      <c r="B110" s="60">
        <v>20210710100100</v>
      </c>
      <c r="C110" s="59" t="s">
        <v>97</v>
      </c>
      <c r="D110" s="161" t="s">
        <v>569</v>
      </c>
    </row>
    <row r="111" spans="2:4" ht="18.5">
      <c r="B111" s="60">
        <v>20210710100101</v>
      </c>
      <c r="C111" s="59" t="s">
        <v>98</v>
      </c>
      <c r="D111" s="161" t="s">
        <v>557</v>
      </c>
    </row>
    <row r="112" spans="2:4" ht="18.5">
      <c r="B112" s="60">
        <v>20210710100102</v>
      </c>
      <c r="C112" s="59" t="s">
        <v>99</v>
      </c>
      <c r="D112" s="161" t="s">
        <v>561</v>
      </c>
    </row>
    <row r="113" spans="2:4" ht="18.5">
      <c r="B113" s="60">
        <v>20210710100103</v>
      </c>
      <c r="C113" s="59" t="s">
        <v>169</v>
      </c>
      <c r="D113" s="161" t="s">
        <v>561</v>
      </c>
    </row>
    <row r="114" spans="2:4" ht="18.5">
      <c r="B114" s="60">
        <v>20210710100104</v>
      </c>
      <c r="C114" s="59" t="s">
        <v>149</v>
      </c>
      <c r="D114" s="161" t="s">
        <v>563</v>
      </c>
    </row>
    <row r="115" spans="2:4" ht="18.5">
      <c r="B115" s="60">
        <v>20210710100105</v>
      </c>
      <c r="C115" s="59" t="s">
        <v>178</v>
      </c>
      <c r="D115" s="161" t="s">
        <v>557</v>
      </c>
    </row>
    <row r="116" spans="2:4" ht="18.5">
      <c r="B116" s="60">
        <v>20210710100106</v>
      </c>
      <c r="C116" s="59" t="s">
        <v>179</v>
      </c>
      <c r="D116" s="161" t="s">
        <v>559</v>
      </c>
    </row>
    <row r="117" spans="2:4" ht="18.5">
      <c r="B117" s="60">
        <v>20210710100107</v>
      </c>
      <c r="C117" s="59" t="s">
        <v>180</v>
      </c>
      <c r="D117" s="161" t="s">
        <v>563</v>
      </c>
    </row>
    <row r="118" spans="2:4" ht="18.5">
      <c r="B118" s="54">
        <v>20210710100108</v>
      </c>
      <c r="C118" s="62" t="s">
        <v>176</v>
      </c>
      <c r="D118" s="161" t="s">
        <v>557</v>
      </c>
    </row>
    <row r="119" spans="2:4" ht="18.5">
      <c r="B119" s="54">
        <v>20210710100109</v>
      </c>
      <c r="C119" s="62" t="s">
        <v>181</v>
      </c>
      <c r="D119" s="161" t="s">
        <v>563</v>
      </c>
    </row>
    <row r="120" spans="2:4" ht="18.5">
      <c r="B120" s="54">
        <v>20210710100110</v>
      </c>
      <c r="C120" s="62" t="s">
        <v>185</v>
      </c>
      <c r="D120" s="161" t="s">
        <v>563</v>
      </c>
    </row>
    <row r="121" spans="2:4" ht="18.5">
      <c r="B121" s="54">
        <v>20210710100111</v>
      </c>
      <c r="C121" s="62" t="s">
        <v>186</v>
      </c>
      <c r="D121" s="161" t="s">
        <v>567</v>
      </c>
    </row>
    <row r="122" spans="2:4" ht="18.5">
      <c r="B122" s="54">
        <v>20210710100112</v>
      </c>
      <c r="C122" s="62" t="s">
        <v>187</v>
      </c>
      <c r="D122" s="161" t="s">
        <v>563</v>
      </c>
    </row>
    <row r="123" spans="2:4" ht="18.5">
      <c r="B123" s="54">
        <v>20210710100113</v>
      </c>
      <c r="C123" s="62" t="s">
        <v>188</v>
      </c>
      <c r="D123" s="161" t="s">
        <v>559</v>
      </c>
    </row>
    <row r="124" spans="2:4" ht="18.5">
      <c r="B124" s="54">
        <v>20210710100114</v>
      </c>
      <c r="C124" s="62" t="s">
        <v>182</v>
      </c>
      <c r="D124" s="161" t="s">
        <v>563</v>
      </c>
    </row>
    <row r="125" spans="2:4" ht="18.5">
      <c r="B125" s="54">
        <v>20210710100115</v>
      </c>
      <c r="C125" s="62" t="s">
        <v>80</v>
      </c>
      <c r="D125" s="161" t="s">
        <v>561</v>
      </c>
    </row>
    <row r="126" spans="2:4" ht="18.5">
      <c r="B126" s="54">
        <v>20210710100116</v>
      </c>
      <c r="C126" s="62" t="s">
        <v>189</v>
      </c>
      <c r="D126" s="161" t="s">
        <v>569</v>
      </c>
    </row>
    <row r="127" spans="2:4" ht="18.5">
      <c r="B127" s="54">
        <v>20210710100117</v>
      </c>
      <c r="C127" s="62" t="s">
        <v>100</v>
      </c>
      <c r="D127" s="161" t="s">
        <v>567</v>
      </c>
    </row>
    <row r="128" spans="2:4" ht="18.5">
      <c r="B128" s="54">
        <v>20210710100118</v>
      </c>
      <c r="C128" s="62" t="s">
        <v>156</v>
      </c>
      <c r="D128" s="161" t="s">
        <v>559</v>
      </c>
    </row>
    <row r="129" spans="2:4" ht="18.5">
      <c r="B129" s="54">
        <v>20210710100119</v>
      </c>
      <c r="C129" s="62" t="s">
        <v>163</v>
      </c>
      <c r="D129" s="161" t="s">
        <v>563</v>
      </c>
    </row>
    <row r="130" spans="2:4" ht="18.5">
      <c r="B130" s="54">
        <v>20210710100120</v>
      </c>
      <c r="C130" s="62" t="s">
        <v>87</v>
      </c>
      <c r="D130" s="161" t="s">
        <v>561</v>
      </c>
    </row>
    <row r="131" spans="2:4" ht="18.5">
      <c r="B131" s="54">
        <v>20210710100121</v>
      </c>
      <c r="C131" s="62" t="s">
        <v>107</v>
      </c>
      <c r="D131" s="161" t="s">
        <v>561</v>
      </c>
    </row>
    <row r="132" spans="2:4" ht="18.5">
      <c r="B132" s="54">
        <v>20210710100122</v>
      </c>
      <c r="C132" s="62" t="s">
        <v>102</v>
      </c>
      <c r="D132" s="161" t="s">
        <v>561</v>
      </c>
    </row>
    <row r="133" spans="2:4" ht="18.5">
      <c r="B133" s="54">
        <v>20210710100123</v>
      </c>
      <c r="C133" s="62" t="s">
        <v>103</v>
      </c>
      <c r="D133" s="161" t="s">
        <v>561</v>
      </c>
    </row>
    <row r="134" spans="2:4" ht="18.5">
      <c r="B134" s="54">
        <v>20210710100124</v>
      </c>
      <c r="C134" s="62" t="s">
        <v>104</v>
      </c>
      <c r="D134" s="161" t="s">
        <v>559</v>
      </c>
    </row>
    <row r="135" spans="2:4" ht="18.5">
      <c r="B135" s="54">
        <v>20210710100125</v>
      </c>
      <c r="C135" s="62" t="s">
        <v>170</v>
      </c>
      <c r="D135" s="161" t="s">
        <v>563</v>
      </c>
    </row>
    <row r="136" spans="2:4" ht="18.5">
      <c r="B136" s="54">
        <v>20210710100126</v>
      </c>
      <c r="C136" s="62" t="s">
        <v>105</v>
      </c>
      <c r="D136" s="161" t="s">
        <v>559</v>
      </c>
    </row>
    <row r="137" spans="2:4" ht="18.5">
      <c r="B137" s="54">
        <v>20210710100127</v>
      </c>
      <c r="C137" s="62" t="s">
        <v>106</v>
      </c>
      <c r="D137" s="161" t="s">
        <v>565</v>
      </c>
    </row>
    <row r="138" spans="2:4" ht="18.5">
      <c r="B138" s="54">
        <v>20210710100128</v>
      </c>
      <c r="C138" s="62" t="s">
        <v>183</v>
      </c>
      <c r="D138" s="161" t="s">
        <v>561</v>
      </c>
    </row>
    <row r="139" spans="2:4" ht="18.5">
      <c r="B139" s="54">
        <v>20210710100129</v>
      </c>
      <c r="C139" s="62" t="s">
        <v>177</v>
      </c>
      <c r="D139" s="161" t="s">
        <v>563</v>
      </c>
    </row>
    <row r="140" spans="2:4" ht="18.5">
      <c r="B140" s="54">
        <v>20210710100130</v>
      </c>
      <c r="C140" s="62" t="s">
        <v>94</v>
      </c>
      <c r="D140" s="161" t="s">
        <v>563</v>
      </c>
    </row>
    <row r="141" spans="2:4" ht="18.5">
      <c r="B141" s="54">
        <v>20210710100131</v>
      </c>
      <c r="C141" s="62" t="s">
        <v>109</v>
      </c>
      <c r="D141" s="161" t="s">
        <v>563</v>
      </c>
    </row>
    <row r="142" spans="2:4" ht="18.5">
      <c r="B142" s="54">
        <v>20210710100132</v>
      </c>
      <c r="C142" s="62" t="s">
        <v>192</v>
      </c>
      <c r="D142" s="161" t="s">
        <v>565</v>
      </c>
    </row>
    <row r="143" spans="2:4" ht="18.5">
      <c r="B143" s="54">
        <v>20210710100133</v>
      </c>
      <c r="C143" s="62" t="s">
        <v>101</v>
      </c>
      <c r="D143" s="161" t="s">
        <v>567</v>
      </c>
    </row>
    <row r="144" spans="2:4" ht="18.5">
      <c r="B144" s="54">
        <v>20210710100134</v>
      </c>
      <c r="C144" s="62" t="s">
        <v>108</v>
      </c>
      <c r="D144" s="161" t="s">
        <v>563</v>
      </c>
    </row>
    <row r="145" spans="2:4" ht="18.5">
      <c r="B145" s="54">
        <v>20210710100135</v>
      </c>
      <c r="C145" s="63" t="s">
        <v>184</v>
      </c>
      <c r="D145" s="161" t="s">
        <v>565</v>
      </c>
    </row>
    <row r="146" spans="2:4" ht="18.5">
      <c r="B146" s="60">
        <v>20210710100136</v>
      </c>
      <c r="C146" s="59" t="s">
        <v>110</v>
      </c>
      <c r="D146" s="161" t="s">
        <v>565</v>
      </c>
    </row>
    <row r="147" spans="2:4" ht="18.5">
      <c r="B147" s="60">
        <v>20210710100137</v>
      </c>
      <c r="C147" s="59" t="s">
        <v>111</v>
      </c>
      <c r="D147" s="161" t="s">
        <v>561</v>
      </c>
    </row>
    <row r="148" spans="2:4" ht="18.5">
      <c r="B148" s="60">
        <v>20210710100138</v>
      </c>
      <c r="C148" s="59" t="s">
        <v>193</v>
      </c>
      <c r="D148" s="161" t="s">
        <v>561</v>
      </c>
    </row>
    <row r="149" spans="2:4" ht="18.5">
      <c r="B149" s="60">
        <v>20210710100139</v>
      </c>
      <c r="C149" s="59" t="s">
        <v>194</v>
      </c>
      <c r="D149" s="161" t="s">
        <v>567</v>
      </c>
    </row>
    <row r="150" spans="2:4" ht="18.5">
      <c r="B150" s="60">
        <v>20210710100140</v>
      </c>
      <c r="C150" s="59" t="s">
        <v>195</v>
      </c>
      <c r="D150" s="162" t="s">
        <v>571</v>
      </c>
    </row>
    <row r="151" spans="2:4" ht="18.5">
      <c r="B151" s="60">
        <v>20210710100141</v>
      </c>
      <c r="C151" s="59" t="s">
        <v>196</v>
      </c>
      <c r="D151" s="161" t="s">
        <v>561</v>
      </c>
    </row>
    <row r="152" spans="2:4" ht="18.5">
      <c r="B152" s="60">
        <v>20210710100142</v>
      </c>
      <c r="C152" s="59" t="s">
        <v>114</v>
      </c>
      <c r="D152" s="161" t="s">
        <v>559</v>
      </c>
    </row>
    <row r="153" spans="2:4" ht="18.5">
      <c r="B153" s="60">
        <v>20210710100143</v>
      </c>
      <c r="C153" s="59" t="s">
        <v>115</v>
      </c>
      <c r="D153" s="161" t="s">
        <v>561</v>
      </c>
    </row>
    <row r="154" spans="2:4" ht="18.5">
      <c r="B154" s="60">
        <v>20210710100144</v>
      </c>
      <c r="C154" s="59" t="s">
        <v>116</v>
      </c>
      <c r="D154" s="162" t="s">
        <v>571</v>
      </c>
    </row>
    <row r="155" spans="2:4" ht="18.5">
      <c r="B155" s="60">
        <v>20210710100145</v>
      </c>
      <c r="C155" s="59" t="s">
        <v>112</v>
      </c>
      <c r="D155" s="161" t="s">
        <v>569</v>
      </c>
    </row>
    <row r="156" spans="2:4" ht="18.5">
      <c r="B156" s="60">
        <v>20210710100146</v>
      </c>
      <c r="C156" s="59" t="s">
        <v>117</v>
      </c>
      <c r="D156" s="161" t="s">
        <v>559</v>
      </c>
    </row>
    <row r="157" spans="2:4" ht="18.5">
      <c r="B157" s="60">
        <v>20210710100147</v>
      </c>
      <c r="C157" s="59" t="s">
        <v>118</v>
      </c>
      <c r="D157" s="161" t="s">
        <v>561</v>
      </c>
    </row>
    <row r="158" spans="2:4" ht="18.5">
      <c r="B158" s="60">
        <v>20210710100148</v>
      </c>
      <c r="C158" s="59" t="s">
        <v>119</v>
      </c>
      <c r="D158" s="161" t="s">
        <v>559</v>
      </c>
    </row>
    <row r="159" spans="2:4" ht="18.5">
      <c r="B159" s="60">
        <v>20210710100149</v>
      </c>
      <c r="C159" s="59" t="s">
        <v>113</v>
      </c>
      <c r="D159" s="161" t="s">
        <v>565</v>
      </c>
    </row>
    <row r="160" spans="2:4" ht="18.5">
      <c r="B160" s="60">
        <v>20210710100150</v>
      </c>
      <c r="C160" s="59" t="s">
        <v>191</v>
      </c>
      <c r="D160" s="161" t="s">
        <v>563</v>
      </c>
    </row>
    <row r="161" spans="2:4" ht="18.5">
      <c r="B161" s="60">
        <v>20210710100151</v>
      </c>
      <c r="C161" s="59" t="s">
        <v>190</v>
      </c>
      <c r="D161" s="161" t="s">
        <v>559</v>
      </c>
    </row>
    <row r="164" spans="2:4">
      <c r="B164" t="s">
        <v>573</v>
      </c>
    </row>
    <row r="167" spans="2:4">
      <c r="B167" t="s">
        <v>574</v>
      </c>
    </row>
  </sheetData>
  <autoFilter ref="D3:D161" xr:uid="{D5DE264E-75AE-4E77-9CD9-71096F18C0E4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64"/>
  <sheetViews>
    <sheetView view="pageBreakPreview" topLeftCell="B1" zoomScale="70" zoomScaleNormal="80" zoomScaleSheetLayoutView="70" workbookViewId="0">
      <pane xSplit="2" ySplit="6" topLeftCell="D46" activePane="bottomRight" state="frozen"/>
      <selection activeCell="B1" sqref="B1"/>
      <selection pane="topRight" activeCell="D1" sqref="D1"/>
      <selection pane="bottomLeft" activeCell="B8" sqref="B8"/>
      <selection pane="bottomRight" activeCell="C13" sqref="C13"/>
    </sheetView>
  </sheetViews>
  <sheetFormatPr defaultColWidth="9.1796875" defaultRowHeight="14.5"/>
  <cols>
    <col min="1" max="1" width="5.26953125" style="103" customWidth="1"/>
    <col min="2" max="2" width="17" style="103" customWidth="1"/>
    <col min="3" max="3" width="30.81640625" style="112" customWidth="1"/>
    <col min="4" max="6" width="9.7265625" style="103" customWidth="1"/>
    <col min="7" max="9" width="9.7265625" style="112" customWidth="1"/>
    <col min="10" max="13" width="9.7265625" style="103" customWidth="1"/>
    <col min="14" max="27" width="9.7265625" style="112" customWidth="1"/>
    <col min="28" max="28" width="7.7265625" style="103" customWidth="1"/>
    <col min="29" max="29" width="5.453125" style="103" customWidth="1"/>
    <col min="30" max="30" width="7.54296875" style="103" customWidth="1"/>
    <col min="31" max="31" width="15" style="133" customWidth="1"/>
    <col min="32" max="16384" width="9.1796875" style="103"/>
  </cols>
  <sheetData>
    <row r="1" spans="1:31" ht="18">
      <c r="A1" s="197" t="s">
        <v>261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02"/>
    </row>
    <row r="2" spans="1:31" ht="18">
      <c r="A2" s="197" t="s">
        <v>262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02"/>
    </row>
    <row r="3" spans="1:31" s="112" customFormat="1" ht="18.75" customHeight="1">
      <c r="A3" s="198" t="s">
        <v>6</v>
      </c>
      <c r="B3" s="198" t="s">
        <v>1</v>
      </c>
      <c r="C3" s="198" t="s">
        <v>2</v>
      </c>
      <c r="D3" s="104" t="s">
        <v>263</v>
      </c>
      <c r="E3" s="104" t="s">
        <v>264</v>
      </c>
      <c r="F3" s="104" t="s">
        <v>265</v>
      </c>
      <c r="G3" s="105" t="s">
        <v>266</v>
      </c>
      <c r="H3" s="106" t="s">
        <v>267</v>
      </c>
      <c r="I3" s="104" t="s">
        <v>268</v>
      </c>
      <c r="J3" s="104" t="s">
        <v>269</v>
      </c>
      <c r="K3" s="104" t="s">
        <v>270</v>
      </c>
      <c r="L3" s="104" t="s">
        <v>265</v>
      </c>
      <c r="M3" s="104" t="s">
        <v>271</v>
      </c>
      <c r="N3" s="104" t="s">
        <v>272</v>
      </c>
      <c r="O3" s="104" t="s">
        <v>267</v>
      </c>
      <c r="P3" s="107" t="s">
        <v>273</v>
      </c>
      <c r="Q3" s="108" t="s">
        <v>274</v>
      </c>
      <c r="R3" s="109" t="s">
        <v>275</v>
      </c>
      <c r="S3" s="109" t="s">
        <v>273</v>
      </c>
      <c r="T3" s="109" t="s">
        <v>271</v>
      </c>
      <c r="U3" s="108" t="s">
        <v>276</v>
      </c>
      <c r="V3" s="109" t="s">
        <v>277</v>
      </c>
      <c r="W3" s="109" t="s">
        <v>278</v>
      </c>
      <c r="X3" s="110" t="s">
        <v>272</v>
      </c>
      <c r="Y3" s="108" t="s">
        <v>276</v>
      </c>
      <c r="Z3" s="109" t="s">
        <v>273</v>
      </c>
      <c r="AA3" s="109" t="s">
        <v>276</v>
      </c>
      <c r="AB3" s="111" t="s">
        <v>279</v>
      </c>
      <c r="AC3" s="201" t="s">
        <v>280</v>
      </c>
      <c r="AD3" s="204" t="s">
        <v>281</v>
      </c>
      <c r="AE3" s="204" t="s">
        <v>282</v>
      </c>
    </row>
    <row r="4" spans="1:31" s="112" customFormat="1" ht="18.75" customHeight="1">
      <c r="A4" s="199"/>
      <c r="B4" s="199"/>
      <c r="C4" s="199"/>
      <c r="D4" s="205" t="s">
        <v>283</v>
      </c>
      <c r="E4" s="206"/>
      <c r="F4" s="207"/>
      <c r="G4" s="208" t="s">
        <v>284</v>
      </c>
      <c r="H4" s="209"/>
      <c r="I4" s="113" t="s">
        <v>285</v>
      </c>
      <c r="J4" s="208" t="s">
        <v>286</v>
      </c>
      <c r="K4" s="209"/>
      <c r="L4" s="109" t="s">
        <v>287</v>
      </c>
      <c r="M4" s="109" t="s">
        <v>288</v>
      </c>
      <c r="N4" s="109" t="s">
        <v>289</v>
      </c>
      <c r="O4" s="210" t="s">
        <v>290</v>
      </c>
      <c r="P4" s="211"/>
      <c r="Q4" s="109" t="s">
        <v>291</v>
      </c>
      <c r="R4" s="210" t="s">
        <v>292</v>
      </c>
      <c r="S4" s="212"/>
      <c r="T4" s="211"/>
      <c r="U4" s="108" t="s">
        <v>293</v>
      </c>
      <c r="V4" s="109" t="s">
        <v>294</v>
      </c>
      <c r="W4" s="109" t="s">
        <v>295</v>
      </c>
      <c r="X4" s="108" t="s">
        <v>296</v>
      </c>
      <c r="Y4" s="108"/>
      <c r="Z4" s="108" t="s">
        <v>297</v>
      </c>
      <c r="AA4" s="108" t="s">
        <v>298</v>
      </c>
      <c r="AB4" s="111"/>
      <c r="AC4" s="202"/>
      <c r="AD4" s="204"/>
      <c r="AE4" s="204"/>
    </row>
    <row r="5" spans="1:31" s="112" customFormat="1" ht="36.75" customHeight="1">
      <c r="A5" s="199"/>
      <c r="B5" s="199"/>
      <c r="C5" s="199"/>
      <c r="D5" s="114" t="s">
        <v>299</v>
      </c>
      <c r="E5" s="114" t="s">
        <v>300</v>
      </c>
      <c r="F5" s="115" t="s">
        <v>301</v>
      </c>
      <c r="G5" s="115" t="s">
        <v>302</v>
      </c>
      <c r="H5" s="115" t="s">
        <v>303</v>
      </c>
      <c r="I5" s="115" t="s">
        <v>304</v>
      </c>
      <c r="J5" s="116" t="s">
        <v>305</v>
      </c>
      <c r="K5" s="117" t="s">
        <v>306</v>
      </c>
      <c r="L5" s="117" t="s">
        <v>307</v>
      </c>
      <c r="M5" s="117" t="s">
        <v>308</v>
      </c>
      <c r="N5" s="117" t="s">
        <v>309</v>
      </c>
      <c r="O5" s="117" t="s">
        <v>310</v>
      </c>
      <c r="P5" s="117" t="s">
        <v>311</v>
      </c>
      <c r="Q5" s="117" t="s">
        <v>312</v>
      </c>
      <c r="R5" s="117" t="s">
        <v>313</v>
      </c>
      <c r="S5" s="213" t="s">
        <v>314</v>
      </c>
      <c r="T5" s="214"/>
      <c r="U5" s="117" t="s">
        <v>315</v>
      </c>
      <c r="V5" s="117" t="s">
        <v>310</v>
      </c>
      <c r="W5" s="117" t="s">
        <v>316</v>
      </c>
      <c r="X5" s="117" t="s">
        <v>317</v>
      </c>
      <c r="Y5" s="118" t="s">
        <v>315</v>
      </c>
      <c r="Z5" s="118" t="s">
        <v>318</v>
      </c>
      <c r="AA5" s="118" t="s">
        <v>315</v>
      </c>
      <c r="AB5" s="111"/>
      <c r="AC5" s="202"/>
      <c r="AD5" s="204"/>
      <c r="AE5" s="204"/>
    </row>
    <row r="6" spans="1:31" s="112" customFormat="1" ht="18.75" customHeight="1">
      <c r="A6" s="200"/>
      <c r="B6" s="200"/>
      <c r="C6" s="200"/>
      <c r="D6" s="119" t="s">
        <v>319</v>
      </c>
      <c r="E6" s="119" t="s">
        <v>320</v>
      </c>
      <c r="F6" s="119" t="s">
        <v>319</v>
      </c>
      <c r="G6" s="119" t="s">
        <v>319</v>
      </c>
      <c r="H6" s="119" t="s">
        <v>321</v>
      </c>
      <c r="I6" s="119" t="s">
        <v>322</v>
      </c>
      <c r="J6" s="119" t="s">
        <v>319</v>
      </c>
      <c r="K6" s="119" t="s">
        <v>321</v>
      </c>
      <c r="L6" s="119" t="s">
        <v>319</v>
      </c>
      <c r="M6" s="119" t="s">
        <v>319</v>
      </c>
      <c r="N6" s="119" t="s">
        <v>319</v>
      </c>
      <c r="O6" s="119" t="s">
        <v>321</v>
      </c>
      <c r="P6" s="119" t="s">
        <v>321</v>
      </c>
      <c r="Q6" s="119" t="s">
        <v>319</v>
      </c>
      <c r="R6" s="119" t="s">
        <v>319</v>
      </c>
      <c r="S6" s="119" t="s">
        <v>321</v>
      </c>
      <c r="T6" s="119" t="s">
        <v>319</v>
      </c>
      <c r="U6" s="119" t="s">
        <v>319</v>
      </c>
      <c r="V6" s="119" t="s">
        <v>319</v>
      </c>
      <c r="W6" s="119" t="s">
        <v>321</v>
      </c>
      <c r="X6" s="119" t="s">
        <v>319</v>
      </c>
      <c r="Y6" s="119" t="s">
        <v>319</v>
      </c>
      <c r="Z6" s="119" t="s">
        <v>321</v>
      </c>
      <c r="AA6" s="119" t="s">
        <v>319</v>
      </c>
      <c r="AB6" s="111">
        <f t="shared" ref="AB6:AB35" si="0">SUM(D6:AA6)</f>
        <v>0</v>
      </c>
      <c r="AC6" s="203"/>
      <c r="AD6" s="204"/>
      <c r="AE6" s="204"/>
    </row>
    <row r="7" spans="1:31" ht="25" customHeight="1">
      <c r="A7" s="120">
        <v>1</v>
      </c>
      <c r="B7" s="44">
        <v>2019730016</v>
      </c>
      <c r="C7" s="45" t="s">
        <v>43</v>
      </c>
      <c r="D7" s="110">
        <v>2</v>
      </c>
      <c r="E7" s="110">
        <v>1</v>
      </c>
      <c r="F7" s="110">
        <v>2</v>
      </c>
      <c r="G7" s="110">
        <v>2</v>
      </c>
      <c r="H7" s="110">
        <v>3</v>
      </c>
      <c r="I7" s="110">
        <v>2</v>
      </c>
      <c r="J7" s="121">
        <v>2</v>
      </c>
      <c r="K7" s="121">
        <v>3</v>
      </c>
      <c r="L7" s="121">
        <v>2</v>
      </c>
      <c r="M7" s="121">
        <v>2</v>
      </c>
      <c r="N7" s="121">
        <v>2</v>
      </c>
      <c r="O7" s="121">
        <v>3</v>
      </c>
      <c r="P7" s="121">
        <v>3</v>
      </c>
      <c r="Q7" s="122">
        <v>2</v>
      </c>
      <c r="R7" s="122">
        <v>2</v>
      </c>
      <c r="S7" s="122">
        <v>3</v>
      </c>
      <c r="T7" s="122">
        <v>2</v>
      </c>
      <c r="U7" s="122">
        <v>2</v>
      </c>
      <c r="V7" s="121">
        <v>2</v>
      </c>
      <c r="W7" s="121">
        <v>3</v>
      </c>
      <c r="X7" s="121">
        <v>2</v>
      </c>
      <c r="Y7" s="121">
        <v>2</v>
      </c>
      <c r="Z7" s="121">
        <v>3</v>
      </c>
      <c r="AA7" s="121">
        <v>2</v>
      </c>
      <c r="AB7" s="123">
        <f t="shared" si="0"/>
        <v>54</v>
      </c>
      <c r="AC7" s="124">
        <v>54</v>
      </c>
      <c r="AD7" s="125">
        <f t="shared" ref="AD7:AD70" si="1">(AB7/AC7)*100</f>
        <v>100</v>
      </c>
      <c r="AE7" s="115" t="str">
        <f>IF(AD7&lt;75,"tidak ikut ujian","ikut ujian")</f>
        <v>ikut ujian</v>
      </c>
    </row>
    <row r="8" spans="1:31" ht="25" customHeight="1">
      <c r="A8" s="120">
        <v>3</v>
      </c>
      <c r="B8" s="46">
        <v>20200710100004</v>
      </c>
      <c r="C8" s="47" t="s">
        <v>17</v>
      </c>
      <c r="D8" s="110">
        <v>2</v>
      </c>
      <c r="E8" s="110">
        <v>1</v>
      </c>
      <c r="F8" s="110">
        <v>2</v>
      </c>
      <c r="G8" s="110">
        <v>2</v>
      </c>
      <c r="H8" s="110">
        <v>2</v>
      </c>
      <c r="I8" s="110">
        <v>2</v>
      </c>
      <c r="J8" s="126"/>
      <c r="K8" s="121">
        <v>3</v>
      </c>
      <c r="L8" s="121">
        <v>2</v>
      </c>
      <c r="M8" s="121">
        <v>2</v>
      </c>
      <c r="N8" s="121">
        <v>2</v>
      </c>
      <c r="O8" s="121">
        <v>3</v>
      </c>
      <c r="P8" s="126"/>
      <c r="Q8" s="126"/>
      <c r="R8" s="121">
        <v>2</v>
      </c>
      <c r="S8" s="121">
        <v>3</v>
      </c>
      <c r="T8" s="121">
        <v>2</v>
      </c>
      <c r="U8" s="121">
        <v>2</v>
      </c>
      <c r="V8" s="121">
        <v>2</v>
      </c>
      <c r="W8" s="126"/>
      <c r="X8" s="121">
        <v>2</v>
      </c>
      <c r="Y8" s="121">
        <v>2</v>
      </c>
      <c r="Z8" s="121">
        <v>3</v>
      </c>
      <c r="AA8" s="126"/>
      <c r="AB8" s="123">
        <f t="shared" si="0"/>
        <v>41</v>
      </c>
      <c r="AC8" s="124">
        <v>54</v>
      </c>
      <c r="AD8" s="125">
        <f t="shared" si="1"/>
        <v>75.925925925925924</v>
      </c>
      <c r="AE8" s="115" t="str">
        <f t="shared" ref="AE8:AE71" si="2">IF(AD8&lt;75,"tidak ikut ujian","ikut ujian")</f>
        <v>ikut ujian</v>
      </c>
    </row>
    <row r="9" spans="1:31" ht="25" customHeight="1">
      <c r="A9" s="120">
        <v>5</v>
      </c>
      <c r="B9" s="46">
        <v>20200710100041</v>
      </c>
      <c r="C9" s="47" t="s">
        <v>19</v>
      </c>
      <c r="D9" s="110">
        <v>2</v>
      </c>
      <c r="E9" s="110">
        <v>1</v>
      </c>
      <c r="F9" s="127"/>
      <c r="G9" s="110">
        <v>2</v>
      </c>
      <c r="H9" s="110">
        <v>3</v>
      </c>
      <c r="I9" s="110">
        <v>2</v>
      </c>
      <c r="J9" s="126"/>
      <c r="K9" s="126"/>
      <c r="L9" s="121">
        <v>2</v>
      </c>
      <c r="M9" s="126"/>
      <c r="N9" s="121">
        <v>2</v>
      </c>
      <c r="O9" s="121">
        <v>3</v>
      </c>
      <c r="P9" s="121">
        <v>3</v>
      </c>
      <c r="Q9" s="126"/>
      <c r="R9" s="121">
        <v>2</v>
      </c>
      <c r="S9" s="121">
        <v>3</v>
      </c>
      <c r="T9" s="121">
        <v>2</v>
      </c>
      <c r="U9" s="126"/>
      <c r="V9" s="126"/>
      <c r="W9" s="121">
        <v>3</v>
      </c>
      <c r="X9" s="126"/>
      <c r="Y9" s="121">
        <v>2</v>
      </c>
      <c r="Z9" s="121">
        <v>3</v>
      </c>
      <c r="AA9" s="121">
        <v>2</v>
      </c>
      <c r="AB9" s="123">
        <f t="shared" si="0"/>
        <v>37</v>
      </c>
      <c r="AC9" s="124">
        <v>54</v>
      </c>
      <c r="AD9" s="125">
        <f t="shared" si="1"/>
        <v>68.518518518518519</v>
      </c>
      <c r="AE9" s="128" t="str">
        <f t="shared" si="2"/>
        <v>tidak ikut ujian</v>
      </c>
    </row>
    <row r="10" spans="1:31" ht="25" customHeight="1">
      <c r="A10" s="129">
        <v>6</v>
      </c>
      <c r="B10" s="46">
        <v>20200710100057</v>
      </c>
      <c r="C10" s="47" t="s">
        <v>20</v>
      </c>
      <c r="D10" s="110">
        <v>2</v>
      </c>
      <c r="E10" s="110">
        <v>1</v>
      </c>
      <c r="F10" s="127"/>
      <c r="G10" s="110">
        <v>2</v>
      </c>
      <c r="H10" s="127"/>
      <c r="I10" s="110">
        <v>2</v>
      </c>
      <c r="J10" s="121">
        <v>2</v>
      </c>
      <c r="K10" s="126"/>
      <c r="L10" s="126"/>
      <c r="M10" s="126"/>
      <c r="N10" s="121">
        <v>2</v>
      </c>
      <c r="O10" s="121">
        <v>3</v>
      </c>
      <c r="P10" s="121">
        <v>3</v>
      </c>
      <c r="Q10" s="121">
        <v>2</v>
      </c>
      <c r="R10" s="121">
        <v>2</v>
      </c>
      <c r="S10" s="121">
        <v>3</v>
      </c>
      <c r="T10" s="121">
        <v>2</v>
      </c>
      <c r="U10" s="126"/>
      <c r="V10" s="121">
        <v>2</v>
      </c>
      <c r="W10" s="121">
        <v>3</v>
      </c>
      <c r="X10" s="126"/>
      <c r="Y10" s="126"/>
      <c r="Z10" s="121">
        <v>3</v>
      </c>
      <c r="AA10" s="126"/>
      <c r="AB10" s="123">
        <f t="shared" si="0"/>
        <v>34</v>
      </c>
      <c r="AC10" s="124">
        <v>54</v>
      </c>
      <c r="AD10" s="125">
        <f t="shared" si="1"/>
        <v>62.962962962962962</v>
      </c>
      <c r="AE10" s="128" t="str">
        <f t="shared" si="2"/>
        <v>tidak ikut ujian</v>
      </c>
    </row>
    <row r="11" spans="1:31" ht="25" customHeight="1">
      <c r="A11" s="120">
        <v>7</v>
      </c>
      <c r="B11" s="46">
        <v>20200710100066</v>
      </c>
      <c r="C11" s="47" t="s">
        <v>21</v>
      </c>
      <c r="D11" s="110">
        <v>2</v>
      </c>
      <c r="E11" s="110">
        <v>1</v>
      </c>
      <c r="F11" s="110">
        <v>2</v>
      </c>
      <c r="G11" s="110">
        <v>2</v>
      </c>
      <c r="H11" s="110">
        <v>3</v>
      </c>
      <c r="I11" s="110">
        <v>2</v>
      </c>
      <c r="J11" s="121">
        <v>2</v>
      </c>
      <c r="K11" s="121">
        <v>3</v>
      </c>
      <c r="L11" s="121">
        <v>2</v>
      </c>
      <c r="M11" s="121">
        <v>2</v>
      </c>
      <c r="N11" s="121">
        <v>2</v>
      </c>
      <c r="O11" s="121">
        <v>3</v>
      </c>
      <c r="P11" s="121">
        <v>3</v>
      </c>
      <c r="Q11" s="121">
        <v>2</v>
      </c>
      <c r="R11" s="121">
        <v>2</v>
      </c>
      <c r="S11" s="121">
        <v>3</v>
      </c>
      <c r="T11" s="121">
        <v>2</v>
      </c>
      <c r="U11" s="121">
        <v>2</v>
      </c>
      <c r="V11" s="121">
        <v>2</v>
      </c>
      <c r="W11" s="121">
        <v>3</v>
      </c>
      <c r="X11" s="121">
        <v>2</v>
      </c>
      <c r="Y11" s="126"/>
      <c r="Z11" s="126"/>
      <c r="AA11" s="121">
        <v>2</v>
      </c>
      <c r="AB11" s="123">
        <f t="shared" si="0"/>
        <v>49</v>
      </c>
      <c r="AC11" s="124">
        <v>54</v>
      </c>
      <c r="AD11" s="125">
        <f t="shared" si="1"/>
        <v>90.740740740740748</v>
      </c>
      <c r="AE11" s="115" t="str">
        <f t="shared" si="2"/>
        <v>ikut ujian</v>
      </c>
    </row>
    <row r="12" spans="1:31" ht="25" customHeight="1">
      <c r="A12" s="129">
        <v>8</v>
      </c>
      <c r="B12" s="46">
        <v>20200710100085</v>
      </c>
      <c r="C12" s="47" t="s">
        <v>22</v>
      </c>
      <c r="D12" s="110">
        <v>2</v>
      </c>
      <c r="E12" s="110">
        <v>1</v>
      </c>
      <c r="F12" s="110">
        <v>2</v>
      </c>
      <c r="G12" s="110">
        <v>2</v>
      </c>
      <c r="H12" s="110">
        <v>3</v>
      </c>
      <c r="I12" s="110">
        <v>2</v>
      </c>
      <c r="J12" s="121">
        <v>2</v>
      </c>
      <c r="K12" s="121">
        <v>3</v>
      </c>
      <c r="L12" s="121">
        <v>2</v>
      </c>
      <c r="M12" s="121">
        <v>2</v>
      </c>
      <c r="N12" s="121">
        <v>2</v>
      </c>
      <c r="O12" s="121">
        <v>3</v>
      </c>
      <c r="P12" s="126"/>
      <c r="Q12" s="121">
        <v>2</v>
      </c>
      <c r="R12" s="121">
        <v>2</v>
      </c>
      <c r="S12" s="121">
        <v>3</v>
      </c>
      <c r="T12" s="121">
        <v>2</v>
      </c>
      <c r="U12" s="121">
        <v>2</v>
      </c>
      <c r="V12" s="121">
        <v>2</v>
      </c>
      <c r="W12" s="121">
        <v>3</v>
      </c>
      <c r="X12" s="126"/>
      <c r="Y12" s="121">
        <v>2</v>
      </c>
      <c r="Z12" s="121">
        <v>3</v>
      </c>
      <c r="AA12" s="121">
        <v>2</v>
      </c>
      <c r="AB12" s="123">
        <f t="shared" si="0"/>
        <v>49</v>
      </c>
      <c r="AC12" s="124">
        <v>54</v>
      </c>
      <c r="AD12" s="125">
        <f t="shared" si="1"/>
        <v>90.740740740740748</v>
      </c>
      <c r="AE12" s="115" t="str">
        <f t="shared" si="2"/>
        <v>ikut ujian</v>
      </c>
    </row>
    <row r="13" spans="1:31" ht="25" customHeight="1">
      <c r="A13" s="120">
        <v>9</v>
      </c>
      <c r="B13" s="46">
        <v>20200710100106</v>
      </c>
      <c r="C13" s="47" t="s">
        <v>23</v>
      </c>
      <c r="D13" s="110">
        <v>2</v>
      </c>
      <c r="E13" s="110">
        <v>1</v>
      </c>
      <c r="F13" s="110">
        <v>2</v>
      </c>
      <c r="G13" s="110">
        <v>2</v>
      </c>
      <c r="H13" s="110">
        <v>3</v>
      </c>
      <c r="I13" s="110">
        <v>2</v>
      </c>
      <c r="J13" s="121">
        <v>2</v>
      </c>
      <c r="K13" s="121">
        <v>3</v>
      </c>
      <c r="L13" s="121">
        <v>2</v>
      </c>
      <c r="M13" s="121">
        <v>2</v>
      </c>
      <c r="N13" s="121">
        <v>2</v>
      </c>
      <c r="O13" s="121">
        <v>3</v>
      </c>
      <c r="P13" s="121">
        <v>3</v>
      </c>
      <c r="Q13" s="121">
        <v>2</v>
      </c>
      <c r="R13" s="121">
        <v>2</v>
      </c>
      <c r="S13" s="121">
        <v>3</v>
      </c>
      <c r="T13" s="121">
        <v>2</v>
      </c>
      <c r="U13" s="121">
        <v>2</v>
      </c>
      <c r="V13" s="121">
        <v>2</v>
      </c>
      <c r="W13" s="121">
        <v>3</v>
      </c>
      <c r="X13" s="121">
        <v>2</v>
      </c>
      <c r="Y13" s="121">
        <v>2</v>
      </c>
      <c r="Z13" s="121">
        <v>3</v>
      </c>
      <c r="AA13" s="121">
        <v>2</v>
      </c>
      <c r="AB13" s="123">
        <f t="shared" si="0"/>
        <v>54</v>
      </c>
      <c r="AC13" s="124">
        <v>54</v>
      </c>
      <c r="AD13" s="125">
        <f t="shared" si="1"/>
        <v>100</v>
      </c>
      <c r="AE13" s="115" t="str">
        <f t="shared" si="2"/>
        <v>ikut ujian</v>
      </c>
    </row>
    <row r="14" spans="1:31" ht="25" customHeight="1">
      <c r="A14" s="129">
        <v>10</v>
      </c>
      <c r="B14" s="46">
        <v>20200710100118</v>
      </c>
      <c r="C14" s="47" t="s">
        <v>24</v>
      </c>
      <c r="D14" s="110">
        <v>2</v>
      </c>
      <c r="E14" s="110">
        <v>1</v>
      </c>
      <c r="F14" s="127"/>
      <c r="G14" s="110">
        <v>2</v>
      </c>
      <c r="H14" s="110">
        <v>3</v>
      </c>
      <c r="I14" s="110">
        <v>2</v>
      </c>
      <c r="J14" s="126"/>
      <c r="K14" s="121">
        <v>3</v>
      </c>
      <c r="L14" s="121">
        <v>2</v>
      </c>
      <c r="M14" s="126"/>
      <c r="N14" s="121">
        <v>2</v>
      </c>
      <c r="O14" s="121">
        <v>3</v>
      </c>
      <c r="P14" s="121">
        <v>3</v>
      </c>
      <c r="Q14" s="130">
        <v>2</v>
      </c>
      <c r="R14" s="122">
        <v>2</v>
      </c>
      <c r="S14" s="122">
        <v>3</v>
      </c>
      <c r="T14" s="122">
        <v>2</v>
      </c>
      <c r="U14" s="130">
        <v>2</v>
      </c>
      <c r="V14" s="121">
        <v>2</v>
      </c>
      <c r="W14" s="121">
        <v>3</v>
      </c>
      <c r="X14" s="121">
        <v>2</v>
      </c>
      <c r="Y14" s="121">
        <v>2</v>
      </c>
      <c r="Z14" s="121">
        <v>3</v>
      </c>
      <c r="AA14" s="121">
        <v>2</v>
      </c>
      <c r="AB14" s="123">
        <f t="shared" si="0"/>
        <v>48</v>
      </c>
      <c r="AC14" s="124">
        <v>54</v>
      </c>
      <c r="AD14" s="125">
        <f>(AB14/AC14)*100</f>
        <v>88.888888888888886</v>
      </c>
      <c r="AE14" s="115" t="str">
        <f t="shared" si="2"/>
        <v>ikut ujian</v>
      </c>
    </row>
    <row r="15" spans="1:31" ht="25" customHeight="1">
      <c r="A15" s="120">
        <v>11</v>
      </c>
      <c r="B15" s="46">
        <v>20210710100001</v>
      </c>
      <c r="C15" s="47" t="s">
        <v>126</v>
      </c>
      <c r="D15" s="110">
        <v>2</v>
      </c>
      <c r="E15" s="110">
        <v>1</v>
      </c>
      <c r="F15" s="110">
        <v>2</v>
      </c>
      <c r="G15" s="110">
        <v>2</v>
      </c>
      <c r="H15" s="110">
        <v>3</v>
      </c>
      <c r="I15" s="110">
        <v>2</v>
      </c>
      <c r="J15" s="121">
        <v>2</v>
      </c>
      <c r="K15" s="121">
        <v>3</v>
      </c>
      <c r="L15" s="121">
        <v>2</v>
      </c>
      <c r="M15" s="121">
        <v>2</v>
      </c>
      <c r="N15" s="126"/>
      <c r="O15" s="121">
        <v>3</v>
      </c>
      <c r="P15" s="121">
        <v>3</v>
      </c>
      <c r="Q15" s="121">
        <v>2</v>
      </c>
      <c r="R15" s="121">
        <v>2</v>
      </c>
      <c r="S15" s="121">
        <v>3</v>
      </c>
      <c r="T15" s="121">
        <v>2</v>
      </c>
      <c r="U15" s="121">
        <v>2</v>
      </c>
      <c r="V15" s="121">
        <v>2</v>
      </c>
      <c r="W15" s="121">
        <v>3</v>
      </c>
      <c r="X15" s="121">
        <v>2</v>
      </c>
      <c r="Y15" s="121">
        <v>2</v>
      </c>
      <c r="Z15" s="121">
        <v>3</v>
      </c>
      <c r="AA15" s="121">
        <v>2</v>
      </c>
      <c r="AB15" s="123">
        <f t="shared" si="0"/>
        <v>52</v>
      </c>
      <c r="AC15" s="124">
        <v>54</v>
      </c>
      <c r="AD15" s="125">
        <f t="shared" si="1"/>
        <v>96.296296296296291</v>
      </c>
      <c r="AE15" s="115" t="str">
        <f t="shared" si="2"/>
        <v>ikut ujian</v>
      </c>
    </row>
    <row r="16" spans="1:31" ht="25" customHeight="1">
      <c r="A16" s="129">
        <v>12</v>
      </c>
      <c r="B16" s="46">
        <v>20210710100002</v>
      </c>
      <c r="C16" s="47" t="s">
        <v>125</v>
      </c>
      <c r="D16" s="110">
        <v>2</v>
      </c>
      <c r="E16" s="110">
        <v>1</v>
      </c>
      <c r="F16" s="110">
        <v>2</v>
      </c>
      <c r="G16" s="110">
        <v>2</v>
      </c>
      <c r="H16" s="110">
        <v>3</v>
      </c>
      <c r="I16" s="110">
        <v>2</v>
      </c>
      <c r="J16" s="121">
        <v>2</v>
      </c>
      <c r="K16" s="121">
        <v>3</v>
      </c>
      <c r="L16" s="121">
        <v>2</v>
      </c>
      <c r="M16" s="121">
        <v>2</v>
      </c>
      <c r="N16" s="121">
        <v>2</v>
      </c>
      <c r="O16" s="121">
        <v>3</v>
      </c>
      <c r="P16" s="121">
        <v>3</v>
      </c>
      <c r="Q16" s="130">
        <v>2</v>
      </c>
      <c r="R16" s="121">
        <v>2</v>
      </c>
      <c r="S16" s="121">
        <v>3</v>
      </c>
      <c r="T16" s="121">
        <v>2</v>
      </c>
      <c r="U16" s="121">
        <v>2</v>
      </c>
      <c r="V16" s="121">
        <v>2</v>
      </c>
      <c r="W16" s="126"/>
      <c r="X16" s="121">
        <v>2</v>
      </c>
      <c r="Y16" s="121">
        <v>2</v>
      </c>
      <c r="Z16" s="121">
        <v>3</v>
      </c>
      <c r="AA16" s="121">
        <v>2</v>
      </c>
      <c r="AB16" s="123">
        <f t="shared" si="0"/>
        <v>51</v>
      </c>
      <c r="AC16" s="124">
        <v>54</v>
      </c>
      <c r="AD16" s="125">
        <f t="shared" si="1"/>
        <v>94.444444444444443</v>
      </c>
      <c r="AE16" s="115" t="str">
        <f t="shared" si="2"/>
        <v>ikut ujian</v>
      </c>
    </row>
    <row r="17" spans="1:31" ht="25" customHeight="1">
      <c r="A17" s="120">
        <v>13</v>
      </c>
      <c r="B17" s="46">
        <v>20210710100003</v>
      </c>
      <c r="C17" s="47" t="s">
        <v>124</v>
      </c>
      <c r="D17" s="110">
        <v>2</v>
      </c>
      <c r="E17" s="110">
        <v>1</v>
      </c>
      <c r="F17" s="110">
        <v>2</v>
      </c>
      <c r="G17" s="110">
        <v>2</v>
      </c>
      <c r="H17" s="110">
        <v>3</v>
      </c>
      <c r="I17" s="110">
        <v>2</v>
      </c>
      <c r="J17" s="121">
        <v>2</v>
      </c>
      <c r="K17" s="121">
        <v>3</v>
      </c>
      <c r="L17" s="121">
        <v>2</v>
      </c>
      <c r="M17" s="121">
        <v>2</v>
      </c>
      <c r="N17" s="121">
        <v>2</v>
      </c>
      <c r="O17" s="121">
        <v>3</v>
      </c>
      <c r="P17" s="121">
        <v>3</v>
      </c>
      <c r="Q17" s="121">
        <v>2</v>
      </c>
      <c r="R17" s="121">
        <v>2</v>
      </c>
      <c r="S17" s="121">
        <v>3</v>
      </c>
      <c r="T17" s="121">
        <v>2</v>
      </c>
      <c r="U17" s="121">
        <v>2</v>
      </c>
      <c r="V17" s="121">
        <v>2</v>
      </c>
      <c r="W17" s="121">
        <v>3</v>
      </c>
      <c r="X17" s="121">
        <v>2</v>
      </c>
      <c r="Y17" s="121">
        <v>2</v>
      </c>
      <c r="Z17" s="121">
        <v>3</v>
      </c>
      <c r="AA17" s="121">
        <v>2</v>
      </c>
      <c r="AB17" s="123">
        <f t="shared" si="0"/>
        <v>54</v>
      </c>
      <c r="AC17" s="124">
        <v>54</v>
      </c>
      <c r="AD17" s="125">
        <f t="shared" si="1"/>
        <v>100</v>
      </c>
      <c r="AE17" s="115" t="str">
        <f t="shared" si="2"/>
        <v>ikut ujian</v>
      </c>
    </row>
    <row r="18" spans="1:31" ht="25" customHeight="1">
      <c r="A18" s="129">
        <v>14</v>
      </c>
      <c r="B18" s="46">
        <v>20210710100004</v>
      </c>
      <c r="C18" s="47" t="s">
        <v>45</v>
      </c>
      <c r="D18" s="110">
        <v>2</v>
      </c>
      <c r="E18" s="110">
        <v>1</v>
      </c>
      <c r="F18" s="110">
        <v>2</v>
      </c>
      <c r="G18" s="110">
        <v>2</v>
      </c>
      <c r="H18" s="110">
        <v>3</v>
      </c>
      <c r="I18" s="110">
        <v>2</v>
      </c>
      <c r="J18" s="121">
        <v>2</v>
      </c>
      <c r="K18" s="121">
        <v>3</v>
      </c>
      <c r="L18" s="121">
        <v>2</v>
      </c>
      <c r="M18" s="121">
        <v>2</v>
      </c>
      <c r="N18" s="121">
        <v>2</v>
      </c>
      <c r="O18" s="121">
        <v>3</v>
      </c>
      <c r="P18" s="121">
        <v>3</v>
      </c>
      <c r="Q18" s="121">
        <v>2</v>
      </c>
      <c r="R18" s="121">
        <v>2</v>
      </c>
      <c r="S18" s="121">
        <v>3</v>
      </c>
      <c r="T18" s="121">
        <v>2</v>
      </c>
      <c r="U18" s="121">
        <v>2</v>
      </c>
      <c r="V18" s="121">
        <v>2</v>
      </c>
      <c r="W18" s="121">
        <v>3</v>
      </c>
      <c r="X18" s="121">
        <v>2</v>
      </c>
      <c r="Y18" s="121">
        <v>2</v>
      </c>
      <c r="Z18" s="121">
        <v>3</v>
      </c>
      <c r="AA18" s="121">
        <v>2</v>
      </c>
      <c r="AB18" s="123">
        <f t="shared" si="0"/>
        <v>54</v>
      </c>
      <c r="AC18" s="124">
        <v>54</v>
      </c>
      <c r="AD18" s="125">
        <f t="shared" si="1"/>
        <v>100</v>
      </c>
      <c r="AE18" s="115" t="str">
        <f t="shared" si="2"/>
        <v>ikut ujian</v>
      </c>
    </row>
    <row r="19" spans="1:31" ht="25" customHeight="1">
      <c r="A19" s="120">
        <v>15</v>
      </c>
      <c r="B19" s="46">
        <v>20210710100005</v>
      </c>
      <c r="C19" s="47" t="s">
        <v>127</v>
      </c>
      <c r="D19" s="110">
        <v>2</v>
      </c>
      <c r="E19" s="110">
        <v>1</v>
      </c>
      <c r="F19" s="110">
        <v>2</v>
      </c>
      <c r="G19" s="110">
        <v>2</v>
      </c>
      <c r="H19" s="110">
        <v>3</v>
      </c>
      <c r="I19" s="110">
        <v>2</v>
      </c>
      <c r="J19" s="121">
        <v>2</v>
      </c>
      <c r="K19" s="121">
        <v>3</v>
      </c>
      <c r="L19" s="121">
        <v>2</v>
      </c>
      <c r="M19" s="121">
        <v>2</v>
      </c>
      <c r="N19" s="121">
        <v>2</v>
      </c>
      <c r="O19" s="121">
        <v>3</v>
      </c>
      <c r="P19" s="121">
        <v>3</v>
      </c>
      <c r="Q19" s="121">
        <v>2</v>
      </c>
      <c r="R19" s="121">
        <v>2</v>
      </c>
      <c r="S19" s="121">
        <v>3</v>
      </c>
      <c r="T19" s="121">
        <v>2</v>
      </c>
      <c r="U19" s="121">
        <v>2</v>
      </c>
      <c r="V19" s="121">
        <v>2</v>
      </c>
      <c r="W19" s="121">
        <v>3</v>
      </c>
      <c r="X19" s="121">
        <v>2</v>
      </c>
      <c r="Y19" s="121">
        <v>2</v>
      </c>
      <c r="Z19" s="121">
        <v>3</v>
      </c>
      <c r="AA19" s="121">
        <v>2</v>
      </c>
      <c r="AB19" s="123">
        <f t="shared" si="0"/>
        <v>54</v>
      </c>
      <c r="AC19" s="124">
        <v>54</v>
      </c>
      <c r="AD19" s="125">
        <f t="shared" si="1"/>
        <v>100</v>
      </c>
      <c r="AE19" s="115" t="str">
        <f t="shared" si="2"/>
        <v>ikut ujian</v>
      </c>
    </row>
    <row r="20" spans="1:31" ht="25" customHeight="1">
      <c r="A20" s="129">
        <v>16</v>
      </c>
      <c r="B20" s="46">
        <v>20210710100006</v>
      </c>
      <c r="C20" s="47" t="s">
        <v>133</v>
      </c>
      <c r="D20" s="110">
        <v>2</v>
      </c>
      <c r="E20" s="110">
        <v>1</v>
      </c>
      <c r="F20" s="110">
        <v>2</v>
      </c>
      <c r="G20" s="110">
        <v>2</v>
      </c>
      <c r="H20" s="110">
        <v>3</v>
      </c>
      <c r="I20" s="110">
        <v>2</v>
      </c>
      <c r="J20" s="121">
        <v>2</v>
      </c>
      <c r="K20" s="121">
        <v>3</v>
      </c>
      <c r="L20" s="121">
        <v>2</v>
      </c>
      <c r="M20" s="121">
        <v>2</v>
      </c>
      <c r="N20" s="121">
        <v>2</v>
      </c>
      <c r="O20" s="121">
        <v>3</v>
      </c>
      <c r="P20" s="121">
        <v>3</v>
      </c>
      <c r="Q20" s="121">
        <v>2</v>
      </c>
      <c r="R20" s="121">
        <v>2</v>
      </c>
      <c r="S20" s="121">
        <v>3</v>
      </c>
      <c r="T20" s="121">
        <v>2</v>
      </c>
      <c r="U20" s="121">
        <v>2</v>
      </c>
      <c r="V20" s="121">
        <v>2</v>
      </c>
      <c r="W20" s="121">
        <v>3</v>
      </c>
      <c r="X20" s="121">
        <v>2</v>
      </c>
      <c r="Y20" s="121">
        <v>2</v>
      </c>
      <c r="Z20" s="121">
        <v>3</v>
      </c>
      <c r="AA20" s="121">
        <v>2</v>
      </c>
      <c r="AB20" s="123">
        <f t="shared" si="0"/>
        <v>54</v>
      </c>
      <c r="AC20" s="124">
        <v>54</v>
      </c>
      <c r="AD20" s="125">
        <f t="shared" si="1"/>
        <v>100</v>
      </c>
      <c r="AE20" s="115" t="str">
        <f t="shared" si="2"/>
        <v>ikut ujian</v>
      </c>
    </row>
    <row r="21" spans="1:31" ht="25" customHeight="1">
      <c r="A21" s="120">
        <v>17</v>
      </c>
      <c r="B21" s="46">
        <v>20210710100007</v>
      </c>
      <c r="C21" s="47" t="s">
        <v>132</v>
      </c>
      <c r="D21" s="110">
        <v>2</v>
      </c>
      <c r="E21" s="110">
        <v>1</v>
      </c>
      <c r="F21" s="110">
        <v>2</v>
      </c>
      <c r="G21" s="110">
        <v>2</v>
      </c>
      <c r="H21" s="110">
        <v>3</v>
      </c>
      <c r="I21" s="110">
        <v>2</v>
      </c>
      <c r="J21" s="121">
        <v>2</v>
      </c>
      <c r="K21" s="121">
        <v>3</v>
      </c>
      <c r="L21" s="121">
        <v>2</v>
      </c>
      <c r="M21" s="121">
        <v>2</v>
      </c>
      <c r="N21" s="121">
        <v>2</v>
      </c>
      <c r="O21" s="121">
        <v>3</v>
      </c>
      <c r="P21" s="121">
        <v>3</v>
      </c>
      <c r="Q21" s="121">
        <v>2</v>
      </c>
      <c r="R21" s="121">
        <v>2</v>
      </c>
      <c r="S21" s="121">
        <v>3</v>
      </c>
      <c r="T21" s="121">
        <v>2</v>
      </c>
      <c r="U21" s="121">
        <v>2</v>
      </c>
      <c r="V21" s="121">
        <v>2</v>
      </c>
      <c r="W21" s="121">
        <v>3</v>
      </c>
      <c r="X21" s="121">
        <v>2</v>
      </c>
      <c r="Y21" s="121">
        <v>2</v>
      </c>
      <c r="Z21" s="121">
        <v>3</v>
      </c>
      <c r="AA21" s="121">
        <v>2</v>
      </c>
      <c r="AB21" s="123">
        <f t="shared" si="0"/>
        <v>54</v>
      </c>
      <c r="AC21" s="124">
        <v>54</v>
      </c>
      <c r="AD21" s="125">
        <f t="shared" si="1"/>
        <v>100</v>
      </c>
      <c r="AE21" s="115" t="str">
        <f t="shared" si="2"/>
        <v>ikut ujian</v>
      </c>
    </row>
    <row r="22" spans="1:31" ht="25" customHeight="1">
      <c r="A22" s="129">
        <v>18</v>
      </c>
      <c r="B22" s="46">
        <v>20210710100008</v>
      </c>
      <c r="C22" s="47" t="s">
        <v>46</v>
      </c>
      <c r="D22" s="110">
        <v>2</v>
      </c>
      <c r="E22" s="110">
        <v>1</v>
      </c>
      <c r="F22" s="110">
        <v>2</v>
      </c>
      <c r="G22" s="110">
        <v>2</v>
      </c>
      <c r="H22" s="110">
        <v>3</v>
      </c>
      <c r="I22" s="110">
        <v>2</v>
      </c>
      <c r="J22" s="121">
        <v>2</v>
      </c>
      <c r="K22" s="121">
        <v>3</v>
      </c>
      <c r="L22" s="121">
        <v>2</v>
      </c>
      <c r="M22" s="121">
        <v>2</v>
      </c>
      <c r="N22" s="121">
        <v>2</v>
      </c>
      <c r="O22" s="121">
        <v>3</v>
      </c>
      <c r="P22" s="121">
        <v>3</v>
      </c>
      <c r="Q22" s="130">
        <v>2</v>
      </c>
      <c r="R22" s="121">
        <v>2</v>
      </c>
      <c r="S22" s="121">
        <v>3</v>
      </c>
      <c r="T22" s="121">
        <v>2</v>
      </c>
      <c r="U22" s="121">
        <v>2</v>
      </c>
      <c r="V22" s="121">
        <v>2</v>
      </c>
      <c r="W22" s="121">
        <v>3</v>
      </c>
      <c r="X22" s="121">
        <v>2</v>
      </c>
      <c r="Y22" s="121">
        <v>2</v>
      </c>
      <c r="Z22" s="121">
        <v>3</v>
      </c>
      <c r="AA22" s="121">
        <v>2</v>
      </c>
      <c r="AB22" s="123">
        <f t="shared" si="0"/>
        <v>54</v>
      </c>
      <c r="AC22" s="124">
        <v>54</v>
      </c>
      <c r="AD22" s="125">
        <f t="shared" si="1"/>
        <v>100</v>
      </c>
      <c r="AE22" s="115" t="str">
        <f t="shared" si="2"/>
        <v>ikut ujian</v>
      </c>
    </row>
    <row r="23" spans="1:31" ht="25" customHeight="1">
      <c r="A23" s="120">
        <v>19</v>
      </c>
      <c r="B23" s="46">
        <v>20210710100009</v>
      </c>
      <c r="C23" s="47" t="s">
        <v>131</v>
      </c>
      <c r="D23" s="110">
        <v>2</v>
      </c>
      <c r="E23" s="110">
        <v>1</v>
      </c>
      <c r="F23" s="110">
        <v>2</v>
      </c>
      <c r="G23" s="110">
        <v>2</v>
      </c>
      <c r="H23" s="110">
        <v>3</v>
      </c>
      <c r="I23" s="110">
        <v>2</v>
      </c>
      <c r="J23" s="121">
        <v>2</v>
      </c>
      <c r="K23" s="121">
        <v>3</v>
      </c>
      <c r="L23" s="121">
        <v>2</v>
      </c>
      <c r="M23" s="121">
        <v>2</v>
      </c>
      <c r="N23" s="121">
        <v>2</v>
      </c>
      <c r="O23" s="121">
        <v>3</v>
      </c>
      <c r="P23" s="121">
        <v>3</v>
      </c>
      <c r="Q23" s="121">
        <v>2</v>
      </c>
      <c r="R23" s="121">
        <v>2</v>
      </c>
      <c r="S23" s="121">
        <v>3</v>
      </c>
      <c r="T23" s="121">
        <v>2</v>
      </c>
      <c r="U23" s="121">
        <v>2</v>
      </c>
      <c r="V23" s="121">
        <v>2</v>
      </c>
      <c r="W23" s="121">
        <v>3</v>
      </c>
      <c r="X23" s="121">
        <v>2</v>
      </c>
      <c r="Y23" s="121">
        <v>2</v>
      </c>
      <c r="Z23" s="121">
        <v>3</v>
      </c>
      <c r="AA23" s="121">
        <v>2</v>
      </c>
      <c r="AB23" s="123">
        <f t="shared" si="0"/>
        <v>54</v>
      </c>
      <c r="AC23" s="124">
        <v>54</v>
      </c>
      <c r="AD23" s="125">
        <f t="shared" si="1"/>
        <v>100</v>
      </c>
      <c r="AE23" s="115" t="str">
        <f t="shared" si="2"/>
        <v>ikut ujian</v>
      </c>
    </row>
    <row r="24" spans="1:31" ht="25" customHeight="1">
      <c r="A24" s="129">
        <v>20</v>
      </c>
      <c r="B24" s="46">
        <v>20210710100010</v>
      </c>
      <c r="C24" s="47" t="s">
        <v>47</v>
      </c>
      <c r="D24" s="110">
        <v>2</v>
      </c>
      <c r="E24" s="110">
        <v>1</v>
      </c>
      <c r="F24" s="110">
        <v>2</v>
      </c>
      <c r="G24" s="110">
        <v>2</v>
      </c>
      <c r="H24" s="110">
        <v>3</v>
      </c>
      <c r="I24" s="110">
        <v>2</v>
      </c>
      <c r="J24" s="121">
        <v>2</v>
      </c>
      <c r="K24" s="121">
        <v>3</v>
      </c>
      <c r="L24" s="121">
        <v>2</v>
      </c>
      <c r="M24" s="121">
        <v>2</v>
      </c>
      <c r="N24" s="121">
        <v>2</v>
      </c>
      <c r="O24" s="121">
        <v>3</v>
      </c>
      <c r="P24" s="121">
        <v>3</v>
      </c>
      <c r="Q24" s="130">
        <v>2</v>
      </c>
      <c r="R24" s="121">
        <v>2</v>
      </c>
      <c r="S24" s="121">
        <v>3</v>
      </c>
      <c r="T24" s="121">
        <v>2</v>
      </c>
      <c r="U24" s="121">
        <v>2</v>
      </c>
      <c r="V24" s="121">
        <v>2</v>
      </c>
      <c r="W24" s="121">
        <v>3</v>
      </c>
      <c r="X24" s="121">
        <v>2</v>
      </c>
      <c r="Y24" s="121">
        <v>2</v>
      </c>
      <c r="Z24" s="121">
        <v>3</v>
      </c>
      <c r="AA24" s="121">
        <v>2</v>
      </c>
      <c r="AB24" s="123">
        <f t="shared" si="0"/>
        <v>54</v>
      </c>
      <c r="AC24" s="124">
        <v>54</v>
      </c>
      <c r="AD24" s="125">
        <f t="shared" si="1"/>
        <v>100</v>
      </c>
      <c r="AE24" s="115" t="str">
        <f t="shared" si="2"/>
        <v>ikut ujian</v>
      </c>
    </row>
    <row r="25" spans="1:31" ht="25" customHeight="1">
      <c r="A25" s="120">
        <v>21</v>
      </c>
      <c r="B25" s="46">
        <v>20210710100011</v>
      </c>
      <c r="C25" s="47" t="s">
        <v>48</v>
      </c>
      <c r="D25" s="110">
        <v>2</v>
      </c>
      <c r="E25" s="110">
        <v>1</v>
      </c>
      <c r="F25" s="110">
        <v>2</v>
      </c>
      <c r="G25" s="110">
        <v>2</v>
      </c>
      <c r="H25" s="110">
        <v>3</v>
      </c>
      <c r="I25" s="110">
        <v>2</v>
      </c>
      <c r="J25" s="121">
        <v>2</v>
      </c>
      <c r="K25" s="121">
        <v>3</v>
      </c>
      <c r="L25" s="121">
        <v>2</v>
      </c>
      <c r="M25" s="121">
        <v>2</v>
      </c>
      <c r="N25" s="121">
        <v>2</v>
      </c>
      <c r="O25" s="121">
        <v>3</v>
      </c>
      <c r="P25" s="121">
        <v>3</v>
      </c>
      <c r="Q25" s="130">
        <v>2</v>
      </c>
      <c r="R25" s="121">
        <v>2</v>
      </c>
      <c r="S25" s="121">
        <v>3</v>
      </c>
      <c r="T25" s="121">
        <v>2</v>
      </c>
      <c r="U25" s="121">
        <v>2</v>
      </c>
      <c r="V25" s="121">
        <v>2</v>
      </c>
      <c r="W25" s="121">
        <v>3</v>
      </c>
      <c r="X25" s="121">
        <v>2</v>
      </c>
      <c r="Y25" s="121">
        <v>2</v>
      </c>
      <c r="Z25" s="121">
        <v>3</v>
      </c>
      <c r="AA25" s="121">
        <v>2</v>
      </c>
      <c r="AB25" s="123">
        <f t="shared" si="0"/>
        <v>54</v>
      </c>
      <c r="AC25" s="124">
        <v>54</v>
      </c>
      <c r="AD25" s="125">
        <f t="shared" si="1"/>
        <v>100</v>
      </c>
      <c r="AE25" s="115" t="str">
        <f t="shared" si="2"/>
        <v>ikut ujian</v>
      </c>
    </row>
    <row r="26" spans="1:31" ht="25" customHeight="1">
      <c r="A26" s="129">
        <v>22</v>
      </c>
      <c r="B26" s="46">
        <v>20210710100012</v>
      </c>
      <c r="C26" s="47" t="s">
        <v>49</v>
      </c>
      <c r="D26" s="110">
        <v>2</v>
      </c>
      <c r="E26" s="110">
        <v>1</v>
      </c>
      <c r="F26" s="110">
        <v>2</v>
      </c>
      <c r="G26" s="110">
        <v>2</v>
      </c>
      <c r="H26" s="110">
        <v>3</v>
      </c>
      <c r="I26" s="110">
        <v>2</v>
      </c>
      <c r="J26" s="121">
        <v>2</v>
      </c>
      <c r="K26" s="121">
        <v>3</v>
      </c>
      <c r="L26" s="121">
        <v>2</v>
      </c>
      <c r="M26" s="121">
        <v>2</v>
      </c>
      <c r="N26" s="121">
        <v>2</v>
      </c>
      <c r="O26" s="121">
        <v>3</v>
      </c>
      <c r="P26" s="121">
        <v>3</v>
      </c>
      <c r="Q26" s="121">
        <v>2</v>
      </c>
      <c r="R26" s="121">
        <v>2</v>
      </c>
      <c r="S26" s="121">
        <v>3</v>
      </c>
      <c r="T26" s="121">
        <v>2</v>
      </c>
      <c r="U26" s="121">
        <v>2</v>
      </c>
      <c r="V26" s="121">
        <v>2</v>
      </c>
      <c r="W26" s="121">
        <v>3</v>
      </c>
      <c r="X26" s="121">
        <v>2</v>
      </c>
      <c r="Y26" s="121">
        <v>2</v>
      </c>
      <c r="Z26" s="121">
        <v>3</v>
      </c>
      <c r="AA26" s="121">
        <v>2</v>
      </c>
      <c r="AB26" s="123">
        <f t="shared" si="0"/>
        <v>54</v>
      </c>
      <c r="AC26" s="124">
        <v>54</v>
      </c>
      <c r="AD26" s="125">
        <f t="shared" si="1"/>
        <v>100</v>
      </c>
      <c r="AE26" s="115" t="str">
        <f t="shared" si="2"/>
        <v>ikut ujian</v>
      </c>
    </row>
    <row r="27" spans="1:31" ht="25" customHeight="1">
      <c r="A27" s="120">
        <v>23</v>
      </c>
      <c r="B27" s="46">
        <v>20210710100013</v>
      </c>
      <c r="C27" s="47" t="s">
        <v>50</v>
      </c>
      <c r="D27" s="110">
        <v>2</v>
      </c>
      <c r="E27" s="110">
        <v>1</v>
      </c>
      <c r="F27" s="110">
        <v>2</v>
      </c>
      <c r="G27" s="110">
        <v>2</v>
      </c>
      <c r="H27" s="110">
        <v>3</v>
      </c>
      <c r="I27" s="110">
        <v>2</v>
      </c>
      <c r="J27" s="121">
        <v>2</v>
      </c>
      <c r="K27" s="121">
        <v>3</v>
      </c>
      <c r="L27" s="121">
        <v>2</v>
      </c>
      <c r="M27" s="121">
        <v>2</v>
      </c>
      <c r="N27" s="121">
        <v>2</v>
      </c>
      <c r="O27" s="121">
        <v>3</v>
      </c>
      <c r="P27" s="121">
        <v>3</v>
      </c>
      <c r="Q27" s="121">
        <v>2</v>
      </c>
      <c r="R27" s="121">
        <v>2</v>
      </c>
      <c r="S27" s="121">
        <v>3</v>
      </c>
      <c r="T27" s="121">
        <v>2</v>
      </c>
      <c r="U27" s="121">
        <v>2</v>
      </c>
      <c r="V27" s="121">
        <v>2</v>
      </c>
      <c r="W27" s="121">
        <v>3</v>
      </c>
      <c r="X27" s="121">
        <v>2</v>
      </c>
      <c r="Y27" s="121">
        <v>2</v>
      </c>
      <c r="Z27" s="121">
        <v>3</v>
      </c>
      <c r="AA27" s="121">
        <v>2</v>
      </c>
      <c r="AB27" s="123">
        <f t="shared" si="0"/>
        <v>54</v>
      </c>
      <c r="AC27" s="124">
        <v>54</v>
      </c>
      <c r="AD27" s="125">
        <f t="shared" si="1"/>
        <v>100</v>
      </c>
      <c r="AE27" s="115" t="str">
        <f t="shared" si="2"/>
        <v>ikut ujian</v>
      </c>
    </row>
    <row r="28" spans="1:31" ht="25" customHeight="1">
      <c r="A28" s="129">
        <v>24</v>
      </c>
      <c r="B28" s="46">
        <v>20210710100014</v>
      </c>
      <c r="C28" s="47" t="s">
        <v>140</v>
      </c>
      <c r="D28" s="110">
        <v>2</v>
      </c>
      <c r="E28" s="110">
        <v>1</v>
      </c>
      <c r="F28" s="110">
        <v>2</v>
      </c>
      <c r="G28" s="110">
        <v>2</v>
      </c>
      <c r="H28" s="110">
        <v>3</v>
      </c>
      <c r="I28" s="110">
        <v>2</v>
      </c>
      <c r="J28" s="121">
        <v>2</v>
      </c>
      <c r="K28" s="121">
        <v>3</v>
      </c>
      <c r="L28" s="121">
        <v>2</v>
      </c>
      <c r="M28" s="121">
        <v>2</v>
      </c>
      <c r="N28" s="121">
        <v>2</v>
      </c>
      <c r="O28" s="121">
        <v>3</v>
      </c>
      <c r="P28" s="121">
        <v>3</v>
      </c>
      <c r="Q28" s="121">
        <v>2</v>
      </c>
      <c r="R28" s="121">
        <v>2</v>
      </c>
      <c r="S28" s="121">
        <v>3</v>
      </c>
      <c r="T28" s="121">
        <v>2</v>
      </c>
      <c r="U28" s="121">
        <v>2</v>
      </c>
      <c r="V28" s="121">
        <v>2</v>
      </c>
      <c r="W28" s="121">
        <v>3</v>
      </c>
      <c r="X28" s="121">
        <v>2</v>
      </c>
      <c r="Y28" s="121">
        <v>2</v>
      </c>
      <c r="Z28" s="121">
        <v>3</v>
      </c>
      <c r="AA28" s="121">
        <v>2</v>
      </c>
      <c r="AB28" s="123">
        <f t="shared" si="0"/>
        <v>54</v>
      </c>
      <c r="AC28" s="124">
        <v>54</v>
      </c>
      <c r="AD28" s="125">
        <f t="shared" si="1"/>
        <v>100</v>
      </c>
      <c r="AE28" s="115" t="str">
        <f t="shared" si="2"/>
        <v>ikut ujian</v>
      </c>
    </row>
    <row r="29" spans="1:31" ht="25" customHeight="1">
      <c r="A29" s="120">
        <v>25</v>
      </c>
      <c r="B29" s="46">
        <v>20210710100015</v>
      </c>
      <c r="C29" s="47" t="s">
        <v>130</v>
      </c>
      <c r="D29" s="110">
        <v>2</v>
      </c>
      <c r="E29" s="110">
        <v>1</v>
      </c>
      <c r="F29" s="110">
        <v>2</v>
      </c>
      <c r="G29" s="110">
        <v>2</v>
      </c>
      <c r="H29" s="110">
        <v>3</v>
      </c>
      <c r="I29" s="110">
        <v>2</v>
      </c>
      <c r="J29" s="121">
        <v>2</v>
      </c>
      <c r="K29" s="121">
        <v>3</v>
      </c>
      <c r="L29" s="121">
        <v>2</v>
      </c>
      <c r="M29" s="121">
        <v>2</v>
      </c>
      <c r="N29" s="121">
        <v>2</v>
      </c>
      <c r="O29" s="121">
        <v>3</v>
      </c>
      <c r="P29" s="121">
        <v>3</v>
      </c>
      <c r="Q29" s="121">
        <v>2</v>
      </c>
      <c r="R29" s="121">
        <v>2</v>
      </c>
      <c r="S29" s="121">
        <v>3</v>
      </c>
      <c r="T29" s="121">
        <v>2</v>
      </c>
      <c r="U29" s="121">
        <v>2</v>
      </c>
      <c r="V29" s="121">
        <v>2</v>
      </c>
      <c r="W29" s="121">
        <v>3</v>
      </c>
      <c r="X29" s="121">
        <v>2</v>
      </c>
      <c r="Y29" s="121">
        <v>2</v>
      </c>
      <c r="Z29" s="121">
        <v>3</v>
      </c>
      <c r="AA29" s="121">
        <v>2</v>
      </c>
      <c r="AB29" s="123">
        <f t="shared" si="0"/>
        <v>54</v>
      </c>
      <c r="AC29" s="124">
        <v>54</v>
      </c>
      <c r="AD29" s="125">
        <f t="shared" si="1"/>
        <v>100</v>
      </c>
      <c r="AE29" s="115" t="str">
        <f t="shared" si="2"/>
        <v>ikut ujian</v>
      </c>
    </row>
    <row r="30" spans="1:31" ht="25" customHeight="1">
      <c r="A30" s="129">
        <v>26</v>
      </c>
      <c r="B30" s="46">
        <v>20210710100016</v>
      </c>
      <c r="C30" s="47" t="s">
        <v>139</v>
      </c>
      <c r="D30" s="110">
        <v>2</v>
      </c>
      <c r="E30" s="110">
        <v>1</v>
      </c>
      <c r="F30" s="110">
        <v>2</v>
      </c>
      <c r="G30" s="110">
        <v>2</v>
      </c>
      <c r="H30" s="110">
        <v>3</v>
      </c>
      <c r="I30" s="110">
        <v>2</v>
      </c>
      <c r="J30" s="121">
        <v>2</v>
      </c>
      <c r="K30" s="121">
        <v>3</v>
      </c>
      <c r="L30" s="121">
        <v>2</v>
      </c>
      <c r="M30" s="121">
        <v>2</v>
      </c>
      <c r="N30" s="121">
        <v>2</v>
      </c>
      <c r="O30" s="121">
        <v>3</v>
      </c>
      <c r="P30" s="121">
        <v>3</v>
      </c>
      <c r="Q30" s="121">
        <v>2</v>
      </c>
      <c r="R30" s="121">
        <v>2</v>
      </c>
      <c r="S30" s="121">
        <v>3</v>
      </c>
      <c r="T30" s="121">
        <v>2</v>
      </c>
      <c r="U30" s="121">
        <v>2</v>
      </c>
      <c r="V30" s="121">
        <v>2</v>
      </c>
      <c r="W30" s="121">
        <v>3</v>
      </c>
      <c r="X30" s="121">
        <v>2</v>
      </c>
      <c r="Y30" s="121">
        <v>2</v>
      </c>
      <c r="Z30" s="121">
        <v>3</v>
      </c>
      <c r="AA30" s="121">
        <v>2</v>
      </c>
      <c r="AB30" s="123">
        <f t="shared" si="0"/>
        <v>54</v>
      </c>
      <c r="AC30" s="124">
        <v>54</v>
      </c>
      <c r="AD30" s="125">
        <f t="shared" si="1"/>
        <v>100</v>
      </c>
      <c r="AE30" s="115" t="str">
        <f t="shared" si="2"/>
        <v>ikut ujian</v>
      </c>
    </row>
    <row r="31" spans="1:31" ht="25" customHeight="1">
      <c r="A31" s="120">
        <v>27</v>
      </c>
      <c r="B31" s="46">
        <v>20210710100017</v>
      </c>
      <c r="C31" s="47" t="s">
        <v>129</v>
      </c>
      <c r="D31" s="110">
        <v>2</v>
      </c>
      <c r="E31" s="110">
        <v>1</v>
      </c>
      <c r="F31" s="110">
        <v>2</v>
      </c>
      <c r="G31" s="110">
        <v>2</v>
      </c>
      <c r="H31" s="110">
        <v>3</v>
      </c>
      <c r="I31" s="110">
        <v>2</v>
      </c>
      <c r="J31" s="121">
        <v>2</v>
      </c>
      <c r="K31" s="121">
        <v>3</v>
      </c>
      <c r="L31" s="121">
        <v>2</v>
      </c>
      <c r="M31" s="121">
        <v>2</v>
      </c>
      <c r="N31" s="121">
        <v>2</v>
      </c>
      <c r="O31" s="121">
        <v>3</v>
      </c>
      <c r="P31" s="121">
        <v>3</v>
      </c>
      <c r="Q31" s="121">
        <v>2</v>
      </c>
      <c r="R31" s="121">
        <v>2</v>
      </c>
      <c r="S31" s="121">
        <v>3</v>
      </c>
      <c r="T31" s="121">
        <v>2</v>
      </c>
      <c r="U31" s="121">
        <v>2</v>
      </c>
      <c r="V31" s="121">
        <v>2</v>
      </c>
      <c r="W31" s="121">
        <v>3</v>
      </c>
      <c r="X31" s="121">
        <v>2</v>
      </c>
      <c r="Y31" s="121">
        <v>2</v>
      </c>
      <c r="Z31" s="121">
        <v>3</v>
      </c>
      <c r="AA31" s="121">
        <v>2</v>
      </c>
      <c r="AB31" s="123">
        <f t="shared" si="0"/>
        <v>54</v>
      </c>
      <c r="AC31" s="124">
        <v>54</v>
      </c>
      <c r="AD31" s="125">
        <f t="shared" si="1"/>
        <v>100</v>
      </c>
      <c r="AE31" s="115" t="str">
        <f t="shared" si="2"/>
        <v>ikut ujian</v>
      </c>
    </row>
    <row r="32" spans="1:31" ht="25" customHeight="1">
      <c r="A32" s="129">
        <v>28</v>
      </c>
      <c r="B32" s="46">
        <v>20210710100018</v>
      </c>
      <c r="C32" s="47" t="s">
        <v>138</v>
      </c>
      <c r="D32" s="110">
        <v>2</v>
      </c>
      <c r="E32" s="110">
        <v>1</v>
      </c>
      <c r="F32" s="110">
        <v>2</v>
      </c>
      <c r="G32" s="110">
        <v>2</v>
      </c>
      <c r="H32" s="110">
        <v>3</v>
      </c>
      <c r="I32" s="110">
        <v>2</v>
      </c>
      <c r="J32" s="121">
        <v>2</v>
      </c>
      <c r="K32" s="121">
        <v>3</v>
      </c>
      <c r="L32" s="121">
        <v>2</v>
      </c>
      <c r="M32" s="121">
        <v>2</v>
      </c>
      <c r="N32" s="121">
        <v>2</v>
      </c>
      <c r="O32" s="121">
        <v>3</v>
      </c>
      <c r="P32" s="121">
        <v>3</v>
      </c>
      <c r="Q32" s="121">
        <v>2</v>
      </c>
      <c r="R32" s="121">
        <v>2</v>
      </c>
      <c r="S32" s="121">
        <v>3</v>
      </c>
      <c r="T32" s="121">
        <v>2</v>
      </c>
      <c r="U32" s="121">
        <v>2</v>
      </c>
      <c r="V32" s="121">
        <v>2</v>
      </c>
      <c r="W32" s="121">
        <v>3</v>
      </c>
      <c r="X32" s="121">
        <v>2</v>
      </c>
      <c r="Y32" s="121">
        <v>2</v>
      </c>
      <c r="Z32" s="121">
        <v>3</v>
      </c>
      <c r="AA32" s="121">
        <v>2</v>
      </c>
      <c r="AB32" s="123">
        <f t="shared" si="0"/>
        <v>54</v>
      </c>
      <c r="AC32" s="124">
        <v>54</v>
      </c>
      <c r="AD32" s="125">
        <f t="shared" si="1"/>
        <v>100</v>
      </c>
      <c r="AE32" s="115" t="str">
        <f t="shared" si="2"/>
        <v>ikut ujian</v>
      </c>
    </row>
    <row r="33" spans="1:31" ht="25" customHeight="1">
      <c r="A33" s="120">
        <v>29</v>
      </c>
      <c r="B33" s="46">
        <v>20210710100019</v>
      </c>
      <c r="C33" s="47" t="s">
        <v>137</v>
      </c>
      <c r="D33" s="110">
        <v>2</v>
      </c>
      <c r="E33" s="110">
        <v>1</v>
      </c>
      <c r="F33" s="110">
        <v>2</v>
      </c>
      <c r="G33" s="110">
        <v>2</v>
      </c>
      <c r="H33" s="110">
        <v>3</v>
      </c>
      <c r="I33" s="110">
        <v>2</v>
      </c>
      <c r="J33" s="121">
        <v>2</v>
      </c>
      <c r="K33" s="121">
        <v>3</v>
      </c>
      <c r="L33" s="121">
        <v>2</v>
      </c>
      <c r="M33" s="121">
        <v>2</v>
      </c>
      <c r="N33" s="121">
        <v>2</v>
      </c>
      <c r="O33" s="121">
        <v>3</v>
      </c>
      <c r="P33" s="121">
        <v>3</v>
      </c>
      <c r="Q33" s="121">
        <v>2</v>
      </c>
      <c r="R33" s="121">
        <v>2</v>
      </c>
      <c r="S33" s="121">
        <v>3</v>
      </c>
      <c r="T33" s="121">
        <v>2</v>
      </c>
      <c r="U33" s="121">
        <v>2</v>
      </c>
      <c r="V33" s="121">
        <v>2</v>
      </c>
      <c r="W33" s="121">
        <v>3</v>
      </c>
      <c r="X33" s="121">
        <v>2</v>
      </c>
      <c r="Y33" s="121">
        <v>2</v>
      </c>
      <c r="Z33" s="122">
        <v>3</v>
      </c>
      <c r="AA33" s="121">
        <v>2</v>
      </c>
      <c r="AB33" s="123">
        <f t="shared" si="0"/>
        <v>54</v>
      </c>
      <c r="AC33" s="124">
        <v>54</v>
      </c>
      <c r="AD33" s="125">
        <f t="shared" si="1"/>
        <v>100</v>
      </c>
      <c r="AE33" s="115" t="str">
        <f t="shared" si="2"/>
        <v>ikut ujian</v>
      </c>
    </row>
    <row r="34" spans="1:31" ht="25" customHeight="1">
      <c r="A34" s="129">
        <v>30</v>
      </c>
      <c r="B34" s="46">
        <v>20210710100020</v>
      </c>
      <c r="C34" s="47" t="s">
        <v>51</v>
      </c>
      <c r="D34" s="110">
        <v>2</v>
      </c>
      <c r="E34" s="110">
        <v>1</v>
      </c>
      <c r="F34" s="110">
        <v>2</v>
      </c>
      <c r="G34" s="110">
        <v>2</v>
      </c>
      <c r="H34" s="110">
        <v>3</v>
      </c>
      <c r="I34" s="110">
        <v>2</v>
      </c>
      <c r="J34" s="121">
        <v>2</v>
      </c>
      <c r="K34" s="121">
        <v>3</v>
      </c>
      <c r="L34" s="121">
        <v>2</v>
      </c>
      <c r="M34" s="121">
        <v>2</v>
      </c>
      <c r="N34" s="121">
        <v>2</v>
      </c>
      <c r="O34" s="121">
        <v>3</v>
      </c>
      <c r="P34" s="121">
        <v>3</v>
      </c>
      <c r="Q34" s="121">
        <v>2</v>
      </c>
      <c r="R34" s="121">
        <v>2</v>
      </c>
      <c r="S34" s="121">
        <v>3</v>
      </c>
      <c r="T34" s="121">
        <v>2</v>
      </c>
      <c r="U34" s="121">
        <v>2</v>
      </c>
      <c r="V34" s="121">
        <v>2</v>
      </c>
      <c r="W34" s="121">
        <v>3</v>
      </c>
      <c r="X34" s="121">
        <v>2</v>
      </c>
      <c r="Y34" s="121">
        <v>2</v>
      </c>
      <c r="Z34" s="121">
        <v>3</v>
      </c>
      <c r="AA34" s="121">
        <v>2</v>
      </c>
      <c r="AB34" s="123">
        <f t="shared" si="0"/>
        <v>54</v>
      </c>
      <c r="AC34" s="124">
        <v>54</v>
      </c>
      <c r="AD34" s="125">
        <f t="shared" si="1"/>
        <v>100</v>
      </c>
      <c r="AE34" s="115" t="str">
        <f t="shared" si="2"/>
        <v>ikut ujian</v>
      </c>
    </row>
    <row r="35" spans="1:31" ht="25" customHeight="1">
      <c r="A35" s="120">
        <v>31</v>
      </c>
      <c r="B35" s="46">
        <v>20210710100021</v>
      </c>
      <c r="C35" s="47" t="s">
        <v>136</v>
      </c>
      <c r="D35" s="110">
        <v>2</v>
      </c>
      <c r="E35" s="110">
        <v>1</v>
      </c>
      <c r="F35" s="110">
        <v>2</v>
      </c>
      <c r="G35" s="110">
        <v>2</v>
      </c>
      <c r="H35" s="110">
        <v>3</v>
      </c>
      <c r="I35" s="110">
        <v>2</v>
      </c>
      <c r="J35" s="121">
        <v>2</v>
      </c>
      <c r="K35" s="121">
        <v>3</v>
      </c>
      <c r="L35" s="121">
        <v>2</v>
      </c>
      <c r="M35" s="121">
        <v>2</v>
      </c>
      <c r="N35" s="121">
        <v>2</v>
      </c>
      <c r="O35" s="121">
        <v>3</v>
      </c>
      <c r="P35" s="121">
        <v>3</v>
      </c>
      <c r="Q35" s="121">
        <v>2</v>
      </c>
      <c r="R35" s="121">
        <v>2</v>
      </c>
      <c r="S35" s="121">
        <v>3</v>
      </c>
      <c r="T35" s="121">
        <v>2</v>
      </c>
      <c r="U35" s="121">
        <v>2</v>
      </c>
      <c r="V35" s="121">
        <v>2</v>
      </c>
      <c r="W35" s="121">
        <v>3</v>
      </c>
      <c r="X35" s="121">
        <v>2</v>
      </c>
      <c r="Y35" s="121">
        <v>2</v>
      </c>
      <c r="Z35" s="122">
        <v>3</v>
      </c>
      <c r="AA35" s="121">
        <v>2</v>
      </c>
      <c r="AB35" s="123">
        <f t="shared" si="0"/>
        <v>54</v>
      </c>
      <c r="AC35" s="124">
        <v>54</v>
      </c>
      <c r="AD35" s="125">
        <f t="shared" si="1"/>
        <v>100</v>
      </c>
      <c r="AE35" s="115" t="str">
        <f t="shared" si="2"/>
        <v>ikut ujian</v>
      </c>
    </row>
    <row r="36" spans="1:31" ht="25" customHeight="1">
      <c r="A36" s="129">
        <v>32</v>
      </c>
      <c r="B36" s="46">
        <v>20210710100022</v>
      </c>
      <c r="C36" s="47" t="s">
        <v>123</v>
      </c>
      <c r="D36" s="110">
        <v>2</v>
      </c>
      <c r="E36" s="110">
        <v>1</v>
      </c>
      <c r="F36" s="110">
        <v>2</v>
      </c>
      <c r="G36" s="110">
        <v>2</v>
      </c>
      <c r="H36" s="110">
        <v>3</v>
      </c>
      <c r="I36" s="110">
        <v>2</v>
      </c>
      <c r="J36" s="121">
        <v>2</v>
      </c>
      <c r="K36" s="121">
        <v>3</v>
      </c>
      <c r="L36" s="121">
        <v>2</v>
      </c>
      <c r="M36" s="121">
        <v>2</v>
      </c>
      <c r="N36" s="121">
        <v>2</v>
      </c>
      <c r="O36" s="121">
        <v>3</v>
      </c>
      <c r="P36" s="121">
        <v>3</v>
      </c>
      <c r="Q36" s="121">
        <v>2</v>
      </c>
      <c r="R36" s="121">
        <v>2</v>
      </c>
      <c r="S36" s="121">
        <v>3</v>
      </c>
      <c r="T36" s="121">
        <v>2</v>
      </c>
      <c r="U36" s="121">
        <v>2</v>
      </c>
      <c r="V36" s="121">
        <v>2</v>
      </c>
      <c r="W36" s="121">
        <v>3</v>
      </c>
      <c r="X36" s="121">
        <v>2</v>
      </c>
      <c r="Y36" s="121">
        <v>2</v>
      </c>
      <c r="Z36" s="126"/>
      <c r="AA36" s="121">
        <v>2</v>
      </c>
      <c r="AB36" s="123">
        <f t="shared" ref="AB36:AB67" si="3">SUM(D36:AA36)</f>
        <v>51</v>
      </c>
      <c r="AC36" s="124">
        <v>54</v>
      </c>
      <c r="AD36" s="125">
        <f t="shared" si="1"/>
        <v>94.444444444444443</v>
      </c>
      <c r="AE36" s="115" t="str">
        <f t="shared" si="2"/>
        <v>ikut ujian</v>
      </c>
    </row>
    <row r="37" spans="1:31" ht="25" customHeight="1">
      <c r="A37" s="120">
        <v>33</v>
      </c>
      <c r="B37" s="46">
        <v>20210710100023</v>
      </c>
      <c r="C37" s="47" t="s">
        <v>122</v>
      </c>
      <c r="D37" s="110">
        <v>2</v>
      </c>
      <c r="E37" s="110">
        <v>1</v>
      </c>
      <c r="F37" s="110">
        <v>2</v>
      </c>
      <c r="G37" s="110">
        <v>2</v>
      </c>
      <c r="H37" s="110">
        <v>3</v>
      </c>
      <c r="I37" s="110">
        <v>2</v>
      </c>
      <c r="J37" s="121">
        <v>2</v>
      </c>
      <c r="K37" s="121">
        <v>3</v>
      </c>
      <c r="L37" s="121">
        <v>2</v>
      </c>
      <c r="M37" s="121">
        <v>2</v>
      </c>
      <c r="N37" s="121">
        <v>2</v>
      </c>
      <c r="O37" s="121">
        <v>3</v>
      </c>
      <c r="P37" s="130">
        <v>3</v>
      </c>
      <c r="Q37" s="121">
        <v>2</v>
      </c>
      <c r="R37" s="121">
        <v>2</v>
      </c>
      <c r="S37" s="121">
        <v>3</v>
      </c>
      <c r="T37" s="121">
        <v>2</v>
      </c>
      <c r="U37" s="121">
        <v>2</v>
      </c>
      <c r="V37" s="121">
        <v>2</v>
      </c>
      <c r="W37" s="121">
        <v>3</v>
      </c>
      <c r="X37" s="121">
        <v>2</v>
      </c>
      <c r="Y37" s="121">
        <v>2</v>
      </c>
      <c r="Z37" s="121">
        <v>3</v>
      </c>
      <c r="AA37" s="121">
        <v>2</v>
      </c>
      <c r="AB37" s="123">
        <f t="shared" si="3"/>
        <v>54</v>
      </c>
      <c r="AC37" s="124">
        <v>54</v>
      </c>
      <c r="AD37" s="125">
        <f t="shared" si="1"/>
        <v>100</v>
      </c>
      <c r="AE37" s="115" t="str">
        <f t="shared" si="2"/>
        <v>ikut ujian</v>
      </c>
    </row>
    <row r="38" spans="1:31" ht="25" customHeight="1">
      <c r="A38" s="129">
        <v>34</v>
      </c>
      <c r="B38" s="46">
        <v>20210710100024</v>
      </c>
      <c r="C38" s="47" t="s">
        <v>58</v>
      </c>
      <c r="D38" s="110">
        <v>2</v>
      </c>
      <c r="E38" s="110">
        <v>1</v>
      </c>
      <c r="F38" s="127"/>
      <c r="G38" s="110">
        <v>2</v>
      </c>
      <c r="H38" s="110">
        <v>3</v>
      </c>
      <c r="I38" s="110">
        <v>2</v>
      </c>
      <c r="J38" s="121">
        <v>2</v>
      </c>
      <c r="K38" s="121">
        <v>3</v>
      </c>
      <c r="L38" s="121">
        <v>2</v>
      </c>
      <c r="M38" s="121">
        <v>2</v>
      </c>
      <c r="N38" s="121">
        <v>2</v>
      </c>
      <c r="O38" s="121">
        <v>3</v>
      </c>
      <c r="P38" s="126"/>
      <c r="Q38" s="121">
        <v>2</v>
      </c>
      <c r="R38" s="121">
        <v>2</v>
      </c>
      <c r="S38" s="121">
        <v>3</v>
      </c>
      <c r="T38" s="121">
        <v>2</v>
      </c>
      <c r="U38" s="121">
        <v>2</v>
      </c>
      <c r="V38" s="121">
        <v>2</v>
      </c>
      <c r="W38" s="121">
        <v>3</v>
      </c>
      <c r="X38" s="121">
        <v>2</v>
      </c>
      <c r="Y38" s="121">
        <v>2</v>
      </c>
      <c r="Z38" s="121">
        <v>3</v>
      </c>
      <c r="AA38" s="121">
        <v>2</v>
      </c>
      <c r="AB38" s="123">
        <f t="shared" si="3"/>
        <v>49</v>
      </c>
      <c r="AC38" s="124">
        <v>54</v>
      </c>
      <c r="AD38" s="125">
        <f t="shared" si="1"/>
        <v>90.740740740740748</v>
      </c>
      <c r="AE38" s="115" t="str">
        <f t="shared" si="2"/>
        <v>ikut ujian</v>
      </c>
    </row>
    <row r="39" spans="1:31" ht="25" customHeight="1">
      <c r="A39" s="120">
        <v>35</v>
      </c>
      <c r="B39" s="46">
        <v>20210710100025</v>
      </c>
      <c r="C39" s="47" t="s">
        <v>54</v>
      </c>
      <c r="D39" s="110">
        <v>2</v>
      </c>
      <c r="E39" s="110">
        <v>1</v>
      </c>
      <c r="F39" s="110">
        <v>2</v>
      </c>
      <c r="G39" s="110">
        <v>2</v>
      </c>
      <c r="H39" s="110">
        <v>3</v>
      </c>
      <c r="I39" s="110">
        <v>2</v>
      </c>
      <c r="J39" s="121">
        <v>2</v>
      </c>
      <c r="K39" s="121">
        <v>3</v>
      </c>
      <c r="L39" s="121">
        <v>2</v>
      </c>
      <c r="M39" s="121">
        <v>2</v>
      </c>
      <c r="N39" s="121">
        <v>2</v>
      </c>
      <c r="O39" s="121">
        <v>3</v>
      </c>
      <c r="P39" s="121">
        <v>3</v>
      </c>
      <c r="Q39" s="121">
        <v>2</v>
      </c>
      <c r="R39" s="121">
        <v>2</v>
      </c>
      <c r="S39" s="121">
        <v>3</v>
      </c>
      <c r="T39" s="121">
        <v>2</v>
      </c>
      <c r="U39" s="121">
        <v>2</v>
      </c>
      <c r="V39" s="121">
        <v>2</v>
      </c>
      <c r="W39" s="121">
        <v>3</v>
      </c>
      <c r="X39" s="121">
        <v>2</v>
      </c>
      <c r="Y39" s="121">
        <v>2</v>
      </c>
      <c r="Z39" s="121">
        <v>3</v>
      </c>
      <c r="AA39" s="121">
        <v>2</v>
      </c>
      <c r="AB39" s="123">
        <f t="shared" si="3"/>
        <v>54</v>
      </c>
      <c r="AC39" s="124">
        <v>54</v>
      </c>
      <c r="AD39" s="125">
        <f t="shared" si="1"/>
        <v>100</v>
      </c>
      <c r="AE39" s="115" t="str">
        <f t="shared" si="2"/>
        <v>ikut ujian</v>
      </c>
    </row>
    <row r="40" spans="1:31" ht="25" customHeight="1">
      <c r="A40" s="129">
        <v>36</v>
      </c>
      <c r="B40" s="46">
        <v>20210710100026</v>
      </c>
      <c r="C40" s="47" t="s">
        <v>52</v>
      </c>
      <c r="D40" s="110">
        <v>2</v>
      </c>
      <c r="E40" s="110">
        <v>1</v>
      </c>
      <c r="F40" s="110">
        <v>2</v>
      </c>
      <c r="G40" s="110">
        <v>2</v>
      </c>
      <c r="H40" s="110">
        <v>3</v>
      </c>
      <c r="I40" s="110">
        <v>2</v>
      </c>
      <c r="J40" s="121">
        <v>2</v>
      </c>
      <c r="K40" s="121">
        <v>3</v>
      </c>
      <c r="L40" s="121">
        <v>2</v>
      </c>
      <c r="M40" s="121">
        <v>2</v>
      </c>
      <c r="N40" s="121">
        <v>2</v>
      </c>
      <c r="O40" s="121">
        <v>3</v>
      </c>
      <c r="P40" s="121">
        <v>3</v>
      </c>
      <c r="Q40" s="121">
        <v>2</v>
      </c>
      <c r="R40" s="121">
        <v>2</v>
      </c>
      <c r="S40" s="121">
        <v>3</v>
      </c>
      <c r="T40" s="121">
        <v>2</v>
      </c>
      <c r="U40" s="121">
        <v>2</v>
      </c>
      <c r="V40" s="121">
        <v>2</v>
      </c>
      <c r="W40" s="121">
        <v>3</v>
      </c>
      <c r="X40" s="121">
        <v>2</v>
      </c>
      <c r="Y40" s="121">
        <v>2</v>
      </c>
      <c r="Z40" s="121">
        <v>3</v>
      </c>
      <c r="AA40" s="121">
        <v>2</v>
      </c>
      <c r="AB40" s="123">
        <f t="shared" si="3"/>
        <v>54</v>
      </c>
      <c r="AC40" s="124">
        <v>54</v>
      </c>
      <c r="AD40" s="125">
        <f t="shared" si="1"/>
        <v>100</v>
      </c>
      <c r="AE40" s="115" t="str">
        <f t="shared" si="2"/>
        <v>ikut ujian</v>
      </c>
    </row>
    <row r="41" spans="1:31" ht="25" customHeight="1">
      <c r="A41" s="120">
        <v>37</v>
      </c>
      <c r="B41" s="46">
        <v>20210710100027</v>
      </c>
      <c r="C41" s="47" t="s">
        <v>53</v>
      </c>
      <c r="D41" s="110">
        <v>2</v>
      </c>
      <c r="E41" s="110">
        <v>1</v>
      </c>
      <c r="F41" s="110">
        <v>2</v>
      </c>
      <c r="G41" s="110">
        <v>2</v>
      </c>
      <c r="H41" s="110">
        <v>3</v>
      </c>
      <c r="I41" s="110">
        <v>2</v>
      </c>
      <c r="J41" s="121">
        <v>2</v>
      </c>
      <c r="K41" s="121">
        <v>3</v>
      </c>
      <c r="L41" s="121">
        <v>2</v>
      </c>
      <c r="M41" s="121">
        <v>2</v>
      </c>
      <c r="N41" s="121">
        <v>2</v>
      </c>
      <c r="O41" s="121">
        <v>3</v>
      </c>
      <c r="P41" s="121">
        <v>3</v>
      </c>
      <c r="Q41" s="121">
        <v>2</v>
      </c>
      <c r="R41" s="121">
        <v>2</v>
      </c>
      <c r="S41" s="121">
        <v>3</v>
      </c>
      <c r="T41" s="121">
        <v>2</v>
      </c>
      <c r="U41" s="121">
        <v>2</v>
      </c>
      <c r="V41" s="121">
        <v>2</v>
      </c>
      <c r="W41" s="121">
        <v>3</v>
      </c>
      <c r="X41" s="121">
        <v>2</v>
      </c>
      <c r="Y41" s="121">
        <v>2</v>
      </c>
      <c r="Z41" s="121">
        <v>3</v>
      </c>
      <c r="AA41" s="121">
        <v>2</v>
      </c>
      <c r="AB41" s="123">
        <f t="shared" si="3"/>
        <v>54</v>
      </c>
      <c r="AC41" s="124">
        <v>54</v>
      </c>
      <c r="AD41" s="125">
        <f t="shared" si="1"/>
        <v>100</v>
      </c>
      <c r="AE41" s="115" t="str">
        <f t="shared" si="2"/>
        <v>ikut ujian</v>
      </c>
    </row>
    <row r="42" spans="1:31" ht="25" customHeight="1">
      <c r="A42" s="129">
        <v>38</v>
      </c>
      <c r="B42" s="46">
        <v>20210710100028</v>
      </c>
      <c r="C42" s="47" t="s">
        <v>60</v>
      </c>
      <c r="D42" s="110">
        <v>2</v>
      </c>
      <c r="E42" s="110">
        <v>1</v>
      </c>
      <c r="F42" s="110">
        <v>2</v>
      </c>
      <c r="G42" s="110">
        <v>2</v>
      </c>
      <c r="H42" s="110">
        <v>3</v>
      </c>
      <c r="I42" s="110">
        <v>2</v>
      </c>
      <c r="J42" s="122">
        <v>2</v>
      </c>
      <c r="K42" s="122">
        <v>3</v>
      </c>
      <c r="L42" s="121">
        <v>2</v>
      </c>
      <c r="M42" s="121">
        <v>2</v>
      </c>
      <c r="N42" s="121">
        <v>2</v>
      </c>
      <c r="O42" s="121">
        <v>3</v>
      </c>
      <c r="P42" s="121">
        <v>3</v>
      </c>
      <c r="Q42" s="121">
        <v>2</v>
      </c>
      <c r="R42" s="121">
        <v>2</v>
      </c>
      <c r="S42" s="121">
        <v>3</v>
      </c>
      <c r="T42" s="121">
        <v>2</v>
      </c>
      <c r="U42" s="121">
        <v>2</v>
      </c>
      <c r="V42" s="121">
        <v>2</v>
      </c>
      <c r="W42" s="121">
        <v>3</v>
      </c>
      <c r="X42" s="121">
        <v>2</v>
      </c>
      <c r="Y42" s="121">
        <v>2</v>
      </c>
      <c r="Z42" s="121">
        <v>3</v>
      </c>
      <c r="AA42" s="121">
        <v>2</v>
      </c>
      <c r="AB42" s="123">
        <f t="shared" si="3"/>
        <v>54</v>
      </c>
      <c r="AC42" s="124">
        <v>54</v>
      </c>
      <c r="AD42" s="125">
        <f t="shared" si="1"/>
        <v>100</v>
      </c>
      <c r="AE42" s="115" t="str">
        <f t="shared" si="2"/>
        <v>ikut ujian</v>
      </c>
    </row>
    <row r="43" spans="1:31" ht="25" customHeight="1">
      <c r="A43" s="120">
        <v>39</v>
      </c>
      <c r="B43" s="46">
        <v>20210710100029</v>
      </c>
      <c r="C43" s="47" t="s">
        <v>55</v>
      </c>
      <c r="D43" s="110">
        <v>2</v>
      </c>
      <c r="E43" s="110">
        <v>1</v>
      </c>
      <c r="F43" s="110">
        <v>2</v>
      </c>
      <c r="G43" s="110">
        <v>2</v>
      </c>
      <c r="H43" s="110">
        <v>3</v>
      </c>
      <c r="I43" s="110">
        <v>2</v>
      </c>
      <c r="J43" s="121">
        <v>2</v>
      </c>
      <c r="K43" s="121">
        <v>3</v>
      </c>
      <c r="L43" s="121">
        <v>2</v>
      </c>
      <c r="M43" s="121">
        <v>2</v>
      </c>
      <c r="N43" s="121">
        <v>2</v>
      </c>
      <c r="O43" s="121">
        <v>3</v>
      </c>
      <c r="P43" s="121">
        <v>3</v>
      </c>
      <c r="Q43" s="121">
        <v>2</v>
      </c>
      <c r="R43" s="121">
        <v>2</v>
      </c>
      <c r="S43" s="121">
        <v>3</v>
      </c>
      <c r="T43" s="121">
        <v>2</v>
      </c>
      <c r="U43" s="121">
        <v>2</v>
      </c>
      <c r="V43" s="121">
        <v>2</v>
      </c>
      <c r="W43" s="121">
        <v>3</v>
      </c>
      <c r="X43" s="121">
        <v>2</v>
      </c>
      <c r="Y43" s="121">
        <v>2</v>
      </c>
      <c r="Z43" s="121">
        <v>3</v>
      </c>
      <c r="AA43" s="121">
        <v>2</v>
      </c>
      <c r="AB43" s="123">
        <f t="shared" si="3"/>
        <v>54</v>
      </c>
      <c r="AC43" s="124">
        <v>54</v>
      </c>
      <c r="AD43" s="125">
        <f t="shared" si="1"/>
        <v>100</v>
      </c>
      <c r="AE43" s="115" t="str">
        <f t="shared" si="2"/>
        <v>ikut ujian</v>
      </c>
    </row>
    <row r="44" spans="1:31" ht="25" customHeight="1">
      <c r="A44" s="129">
        <v>40</v>
      </c>
      <c r="B44" s="46">
        <v>20210710100030</v>
      </c>
      <c r="C44" s="47" t="s">
        <v>56</v>
      </c>
      <c r="D44" s="110">
        <v>2</v>
      </c>
      <c r="E44" s="110">
        <v>1</v>
      </c>
      <c r="F44" s="110">
        <v>2</v>
      </c>
      <c r="G44" s="110">
        <v>2</v>
      </c>
      <c r="H44" s="110">
        <v>3</v>
      </c>
      <c r="I44" s="110">
        <v>2</v>
      </c>
      <c r="J44" s="121">
        <v>2</v>
      </c>
      <c r="K44" s="121">
        <v>3</v>
      </c>
      <c r="L44" s="121">
        <v>2</v>
      </c>
      <c r="M44" s="121">
        <v>2</v>
      </c>
      <c r="N44" s="121">
        <v>2</v>
      </c>
      <c r="O44" s="121">
        <v>3</v>
      </c>
      <c r="P44" s="121">
        <v>3</v>
      </c>
      <c r="Q44" s="121">
        <v>2</v>
      </c>
      <c r="R44" s="121">
        <v>2</v>
      </c>
      <c r="S44" s="121">
        <v>3</v>
      </c>
      <c r="T44" s="121">
        <v>2</v>
      </c>
      <c r="U44" s="121">
        <v>2</v>
      </c>
      <c r="V44" s="121">
        <v>2</v>
      </c>
      <c r="W44" s="121">
        <v>3</v>
      </c>
      <c r="X44" s="121">
        <v>2</v>
      </c>
      <c r="Y44" s="121">
        <v>2</v>
      </c>
      <c r="Z44" s="121">
        <v>3</v>
      </c>
      <c r="AA44" s="121">
        <v>2</v>
      </c>
      <c r="AB44" s="123">
        <f t="shared" si="3"/>
        <v>54</v>
      </c>
      <c r="AC44" s="124">
        <v>54</v>
      </c>
      <c r="AD44" s="125">
        <f t="shared" si="1"/>
        <v>100</v>
      </c>
      <c r="AE44" s="115" t="str">
        <f t="shared" si="2"/>
        <v>ikut ujian</v>
      </c>
    </row>
    <row r="45" spans="1:31" ht="25" customHeight="1">
      <c r="A45" s="120">
        <v>41</v>
      </c>
      <c r="B45" s="46">
        <v>20210710100031</v>
      </c>
      <c r="C45" s="47" t="s">
        <v>57</v>
      </c>
      <c r="D45" s="110">
        <v>2</v>
      </c>
      <c r="E45" s="110">
        <v>1</v>
      </c>
      <c r="F45" s="110">
        <v>2</v>
      </c>
      <c r="G45" s="110">
        <v>2</v>
      </c>
      <c r="H45" s="110">
        <v>3</v>
      </c>
      <c r="I45" s="110">
        <v>2</v>
      </c>
      <c r="J45" s="121">
        <v>2</v>
      </c>
      <c r="K45" s="121">
        <v>3</v>
      </c>
      <c r="L45" s="121">
        <v>2</v>
      </c>
      <c r="M45" s="121">
        <v>2</v>
      </c>
      <c r="N45" s="121">
        <v>2</v>
      </c>
      <c r="O45" s="121">
        <v>3</v>
      </c>
      <c r="P45" s="121">
        <v>3</v>
      </c>
      <c r="Q45" s="121"/>
      <c r="R45" s="121">
        <v>2</v>
      </c>
      <c r="S45" s="121">
        <v>3</v>
      </c>
      <c r="T45" s="121">
        <v>2</v>
      </c>
      <c r="U45" s="121">
        <v>2</v>
      </c>
      <c r="V45" s="121">
        <v>2</v>
      </c>
      <c r="W45" s="121">
        <v>3</v>
      </c>
      <c r="X45" s="121">
        <v>2</v>
      </c>
      <c r="Y45" s="121">
        <v>2</v>
      </c>
      <c r="Z45" s="121">
        <v>3</v>
      </c>
      <c r="AA45" s="121">
        <v>2</v>
      </c>
      <c r="AB45" s="123">
        <f t="shared" si="3"/>
        <v>52</v>
      </c>
      <c r="AC45" s="124">
        <v>54</v>
      </c>
      <c r="AD45" s="125">
        <f t="shared" si="1"/>
        <v>96.296296296296291</v>
      </c>
      <c r="AE45" s="115" t="str">
        <f t="shared" si="2"/>
        <v>ikut ujian</v>
      </c>
    </row>
    <row r="46" spans="1:31" ht="25" customHeight="1">
      <c r="A46" s="129">
        <v>42</v>
      </c>
      <c r="B46" s="46">
        <v>20210710100032</v>
      </c>
      <c r="C46" s="47" t="s">
        <v>147</v>
      </c>
      <c r="D46" s="110">
        <v>2</v>
      </c>
      <c r="E46" s="110">
        <v>1</v>
      </c>
      <c r="F46" s="110">
        <v>2</v>
      </c>
      <c r="G46" s="110">
        <v>2</v>
      </c>
      <c r="H46" s="110">
        <v>3</v>
      </c>
      <c r="I46" s="110">
        <v>2</v>
      </c>
      <c r="J46" s="121">
        <v>2</v>
      </c>
      <c r="K46" s="121">
        <v>3</v>
      </c>
      <c r="L46" s="121">
        <v>2</v>
      </c>
      <c r="M46" s="121">
        <v>2</v>
      </c>
      <c r="N46" s="121">
        <v>2</v>
      </c>
      <c r="O46" s="121">
        <v>3</v>
      </c>
      <c r="P46" s="121">
        <v>3</v>
      </c>
      <c r="Q46" s="121">
        <v>2</v>
      </c>
      <c r="R46" s="121">
        <v>2</v>
      </c>
      <c r="S46" s="121">
        <v>3</v>
      </c>
      <c r="T46" s="121">
        <v>2</v>
      </c>
      <c r="U46" s="121">
        <v>2</v>
      </c>
      <c r="V46" s="121">
        <v>2</v>
      </c>
      <c r="W46" s="121">
        <v>3</v>
      </c>
      <c r="X46" s="121">
        <v>2</v>
      </c>
      <c r="Y46" s="121">
        <v>2</v>
      </c>
      <c r="Z46" s="121">
        <v>3</v>
      </c>
      <c r="AA46" s="121">
        <v>2</v>
      </c>
      <c r="AB46" s="123">
        <f t="shared" si="3"/>
        <v>54</v>
      </c>
      <c r="AC46" s="124">
        <v>54</v>
      </c>
      <c r="AD46" s="125">
        <f t="shared" si="1"/>
        <v>100</v>
      </c>
      <c r="AE46" s="115" t="str">
        <f t="shared" si="2"/>
        <v>ikut ujian</v>
      </c>
    </row>
    <row r="47" spans="1:31" ht="25" customHeight="1">
      <c r="A47" s="120">
        <v>43</v>
      </c>
      <c r="B47" s="46">
        <v>20210710100033</v>
      </c>
      <c r="C47" s="47" t="s">
        <v>146</v>
      </c>
      <c r="D47" s="110">
        <v>2</v>
      </c>
      <c r="E47" s="110">
        <v>1</v>
      </c>
      <c r="F47" s="110">
        <v>2</v>
      </c>
      <c r="G47" s="110">
        <v>2</v>
      </c>
      <c r="H47" s="110">
        <v>3</v>
      </c>
      <c r="I47" s="110">
        <v>2</v>
      </c>
      <c r="J47" s="121">
        <v>2</v>
      </c>
      <c r="K47" s="121">
        <v>3</v>
      </c>
      <c r="L47" s="121">
        <v>2</v>
      </c>
      <c r="M47" s="121">
        <v>2</v>
      </c>
      <c r="N47" s="121">
        <v>2</v>
      </c>
      <c r="O47" s="121">
        <v>3</v>
      </c>
      <c r="P47" s="121">
        <v>3</v>
      </c>
      <c r="Q47" s="121">
        <v>2</v>
      </c>
      <c r="R47" s="121">
        <v>2</v>
      </c>
      <c r="S47" s="121">
        <v>3</v>
      </c>
      <c r="T47" s="121">
        <v>2</v>
      </c>
      <c r="U47" s="121">
        <v>2</v>
      </c>
      <c r="V47" s="121">
        <v>2</v>
      </c>
      <c r="W47" s="121">
        <v>3</v>
      </c>
      <c r="X47" s="121">
        <v>2</v>
      </c>
      <c r="Y47" s="121">
        <v>2</v>
      </c>
      <c r="Z47" s="121">
        <v>3</v>
      </c>
      <c r="AA47" s="121">
        <v>2</v>
      </c>
      <c r="AB47" s="123">
        <f t="shared" si="3"/>
        <v>54</v>
      </c>
      <c r="AC47" s="124">
        <v>54</v>
      </c>
      <c r="AD47" s="125">
        <f t="shared" si="1"/>
        <v>100</v>
      </c>
      <c r="AE47" s="115" t="str">
        <f t="shared" si="2"/>
        <v>ikut ujian</v>
      </c>
    </row>
    <row r="48" spans="1:31" ht="25" customHeight="1">
      <c r="A48" s="129">
        <v>44</v>
      </c>
      <c r="B48" s="46">
        <v>20210710100034</v>
      </c>
      <c r="C48" s="47" t="s">
        <v>145</v>
      </c>
      <c r="D48" s="110">
        <v>2</v>
      </c>
      <c r="E48" s="110">
        <v>1</v>
      </c>
      <c r="F48" s="110">
        <v>2</v>
      </c>
      <c r="G48" s="110">
        <v>2</v>
      </c>
      <c r="H48" s="110">
        <v>3</v>
      </c>
      <c r="I48" s="110">
        <v>2</v>
      </c>
      <c r="J48" s="121">
        <v>2</v>
      </c>
      <c r="K48" s="121">
        <v>3</v>
      </c>
      <c r="L48" s="121">
        <v>2</v>
      </c>
      <c r="M48" s="121">
        <v>2</v>
      </c>
      <c r="N48" s="121">
        <v>2</v>
      </c>
      <c r="O48" s="121">
        <v>3</v>
      </c>
      <c r="P48" s="121">
        <v>3</v>
      </c>
      <c r="Q48" s="121">
        <v>2</v>
      </c>
      <c r="R48" s="121">
        <v>2</v>
      </c>
      <c r="S48" s="121">
        <v>3</v>
      </c>
      <c r="T48" s="121">
        <v>2</v>
      </c>
      <c r="U48" s="121">
        <v>2</v>
      </c>
      <c r="V48" s="121">
        <v>2</v>
      </c>
      <c r="W48" s="121">
        <v>3</v>
      </c>
      <c r="X48" s="121">
        <v>2</v>
      </c>
      <c r="Y48" s="121">
        <v>2</v>
      </c>
      <c r="Z48" s="121">
        <v>3</v>
      </c>
      <c r="AA48" s="121">
        <v>2</v>
      </c>
      <c r="AB48" s="123">
        <f t="shared" si="3"/>
        <v>54</v>
      </c>
      <c r="AC48" s="124">
        <v>54</v>
      </c>
      <c r="AD48" s="125">
        <f t="shared" si="1"/>
        <v>100</v>
      </c>
      <c r="AE48" s="115" t="str">
        <f t="shared" si="2"/>
        <v>ikut ujian</v>
      </c>
    </row>
    <row r="49" spans="1:31" ht="25" customHeight="1">
      <c r="A49" s="120">
        <v>45</v>
      </c>
      <c r="B49" s="46">
        <v>20210710100035</v>
      </c>
      <c r="C49" s="47" t="s">
        <v>144</v>
      </c>
      <c r="D49" s="110">
        <v>2</v>
      </c>
      <c r="E49" s="110">
        <v>1</v>
      </c>
      <c r="F49" s="110">
        <v>2</v>
      </c>
      <c r="G49" s="110">
        <v>2</v>
      </c>
      <c r="H49" s="110">
        <v>3</v>
      </c>
      <c r="I49" s="110">
        <v>2</v>
      </c>
      <c r="J49" s="121">
        <v>2</v>
      </c>
      <c r="K49" s="121">
        <v>3</v>
      </c>
      <c r="L49" s="121">
        <v>2</v>
      </c>
      <c r="M49" s="121">
        <v>2</v>
      </c>
      <c r="N49" s="121">
        <v>2</v>
      </c>
      <c r="O49" s="121">
        <v>3</v>
      </c>
      <c r="P49" s="121">
        <v>3</v>
      </c>
      <c r="Q49" s="121">
        <v>2</v>
      </c>
      <c r="R49" s="121">
        <v>2</v>
      </c>
      <c r="S49" s="121">
        <v>3</v>
      </c>
      <c r="T49" s="121">
        <v>2</v>
      </c>
      <c r="U49" s="121">
        <v>2</v>
      </c>
      <c r="V49" s="121">
        <v>2</v>
      </c>
      <c r="W49" s="121">
        <v>3</v>
      </c>
      <c r="X49" s="121">
        <v>2</v>
      </c>
      <c r="Y49" s="121">
        <v>2</v>
      </c>
      <c r="Z49" s="121">
        <v>3</v>
      </c>
      <c r="AA49" s="121">
        <v>2</v>
      </c>
      <c r="AB49" s="123">
        <f t="shared" si="3"/>
        <v>54</v>
      </c>
      <c r="AC49" s="124">
        <v>54</v>
      </c>
      <c r="AD49" s="125">
        <f t="shared" si="1"/>
        <v>100</v>
      </c>
      <c r="AE49" s="115" t="str">
        <f t="shared" si="2"/>
        <v>ikut ujian</v>
      </c>
    </row>
    <row r="50" spans="1:31" ht="25" customHeight="1">
      <c r="A50" s="129">
        <v>46</v>
      </c>
      <c r="B50" s="46">
        <v>20210710100036</v>
      </c>
      <c r="C50" s="47" t="s">
        <v>143</v>
      </c>
      <c r="D50" s="110">
        <v>2</v>
      </c>
      <c r="E50" s="110">
        <v>1</v>
      </c>
      <c r="F50" s="110">
        <v>2</v>
      </c>
      <c r="G50" s="110">
        <v>2</v>
      </c>
      <c r="H50" s="110">
        <v>3</v>
      </c>
      <c r="I50" s="110">
        <v>2</v>
      </c>
      <c r="J50" s="121">
        <v>2</v>
      </c>
      <c r="K50" s="121">
        <v>3</v>
      </c>
      <c r="L50" s="121">
        <v>2</v>
      </c>
      <c r="M50" s="121">
        <v>2</v>
      </c>
      <c r="N50" s="121">
        <v>2</v>
      </c>
      <c r="O50" s="121">
        <v>3</v>
      </c>
      <c r="P50" s="121">
        <v>3</v>
      </c>
      <c r="Q50" s="121">
        <v>2</v>
      </c>
      <c r="R50" s="121">
        <v>2</v>
      </c>
      <c r="S50" s="121">
        <v>3</v>
      </c>
      <c r="T50" s="121">
        <v>2</v>
      </c>
      <c r="U50" s="121">
        <v>2</v>
      </c>
      <c r="V50" s="121">
        <v>2</v>
      </c>
      <c r="W50" s="121">
        <v>3</v>
      </c>
      <c r="X50" s="121">
        <v>2</v>
      </c>
      <c r="Y50" s="121">
        <v>2</v>
      </c>
      <c r="Z50" s="121">
        <v>3</v>
      </c>
      <c r="AA50" s="121">
        <v>2</v>
      </c>
      <c r="AB50" s="123">
        <f t="shared" si="3"/>
        <v>54</v>
      </c>
      <c r="AC50" s="124">
        <v>54</v>
      </c>
      <c r="AD50" s="125">
        <f t="shared" si="1"/>
        <v>100</v>
      </c>
      <c r="AE50" s="115" t="str">
        <f t="shared" si="2"/>
        <v>ikut ujian</v>
      </c>
    </row>
    <row r="51" spans="1:31" ht="25" customHeight="1">
      <c r="A51" s="120">
        <v>47</v>
      </c>
      <c r="B51" s="46">
        <v>20210710100037</v>
      </c>
      <c r="C51" s="47" t="s">
        <v>128</v>
      </c>
      <c r="D51" s="110">
        <v>2</v>
      </c>
      <c r="E51" s="110">
        <v>1</v>
      </c>
      <c r="F51" s="110">
        <v>2</v>
      </c>
      <c r="G51" s="110">
        <v>2</v>
      </c>
      <c r="H51" s="110">
        <v>3</v>
      </c>
      <c r="I51" s="110">
        <v>2</v>
      </c>
      <c r="J51" s="121">
        <v>2</v>
      </c>
      <c r="K51" s="121">
        <v>3</v>
      </c>
      <c r="L51" s="121">
        <v>2</v>
      </c>
      <c r="M51" s="121">
        <v>2</v>
      </c>
      <c r="N51" s="121">
        <v>2</v>
      </c>
      <c r="O51" s="121">
        <v>3</v>
      </c>
      <c r="P51" s="121">
        <v>3</v>
      </c>
      <c r="Q51" s="121">
        <v>2</v>
      </c>
      <c r="R51" s="121">
        <v>2</v>
      </c>
      <c r="S51" s="121">
        <v>3</v>
      </c>
      <c r="T51" s="121">
        <v>2</v>
      </c>
      <c r="U51" s="121">
        <v>2</v>
      </c>
      <c r="V51" s="121">
        <v>2</v>
      </c>
      <c r="W51" s="121">
        <v>3</v>
      </c>
      <c r="X51" s="121">
        <v>2</v>
      </c>
      <c r="Y51" s="121">
        <v>2</v>
      </c>
      <c r="Z51" s="121">
        <v>3</v>
      </c>
      <c r="AA51" s="121">
        <v>2</v>
      </c>
      <c r="AB51" s="123">
        <f t="shared" si="3"/>
        <v>54</v>
      </c>
      <c r="AC51" s="124">
        <v>54</v>
      </c>
      <c r="AD51" s="125">
        <f t="shared" si="1"/>
        <v>100</v>
      </c>
      <c r="AE51" s="115" t="str">
        <f t="shared" si="2"/>
        <v>ikut ujian</v>
      </c>
    </row>
    <row r="52" spans="1:31" ht="25" customHeight="1">
      <c r="A52" s="129">
        <v>48</v>
      </c>
      <c r="B52" s="44">
        <v>20210710100038</v>
      </c>
      <c r="C52" s="45" t="s">
        <v>134</v>
      </c>
      <c r="D52" s="110">
        <v>2</v>
      </c>
      <c r="E52" s="110">
        <v>1</v>
      </c>
      <c r="F52" s="110">
        <v>2</v>
      </c>
      <c r="G52" s="110">
        <v>2</v>
      </c>
      <c r="H52" s="110">
        <v>3</v>
      </c>
      <c r="I52" s="110">
        <v>2</v>
      </c>
      <c r="J52" s="121">
        <v>2</v>
      </c>
      <c r="K52" s="121">
        <v>3</v>
      </c>
      <c r="L52" s="121">
        <v>2</v>
      </c>
      <c r="M52" s="121">
        <v>2</v>
      </c>
      <c r="N52" s="121">
        <v>2</v>
      </c>
      <c r="O52" s="121">
        <v>3</v>
      </c>
      <c r="P52" s="121">
        <v>3</v>
      </c>
      <c r="Q52" s="121">
        <v>2</v>
      </c>
      <c r="R52" s="121">
        <v>2</v>
      </c>
      <c r="S52" s="121">
        <v>3</v>
      </c>
      <c r="T52" s="121">
        <v>2</v>
      </c>
      <c r="U52" s="121">
        <v>2</v>
      </c>
      <c r="V52" s="121">
        <v>2</v>
      </c>
      <c r="W52" s="121">
        <v>3</v>
      </c>
      <c r="X52" s="121">
        <v>2</v>
      </c>
      <c r="Y52" s="121">
        <v>2</v>
      </c>
      <c r="Z52" s="121">
        <v>3</v>
      </c>
      <c r="AA52" s="121">
        <v>2</v>
      </c>
      <c r="AB52" s="123">
        <f t="shared" si="3"/>
        <v>54</v>
      </c>
      <c r="AC52" s="124">
        <v>54</v>
      </c>
      <c r="AD52" s="125">
        <f t="shared" si="1"/>
        <v>100</v>
      </c>
      <c r="AE52" s="115" t="str">
        <f t="shared" si="2"/>
        <v>ikut ujian</v>
      </c>
    </row>
    <row r="53" spans="1:31" ht="25" customHeight="1">
      <c r="A53" s="120">
        <v>49</v>
      </c>
      <c r="B53" s="46">
        <v>20210710100039</v>
      </c>
      <c r="C53" s="47" t="s">
        <v>65</v>
      </c>
      <c r="D53" s="110">
        <v>2</v>
      </c>
      <c r="E53" s="110">
        <v>1</v>
      </c>
      <c r="F53" s="127"/>
      <c r="G53" s="110">
        <v>2</v>
      </c>
      <c r="H53" s="110">
        <v>3</v>
      </c>
      <c r="I53" s="110">
        <v>2</v>
      </c>
      <c r="J53" s="121">
        <v>2</v>
      </c>
      <c r="K53" s="126"/>
      <c r="L53" s="121">
        <v>2</v>
      </c>
      <c r="M53" s="121">
        <v>2</v>
      </c>
      <c r="N53" s="126"/>
      <c r="O53" s="121">
        <v>3</v>
      </c>
      <c r="P53" s="126"/>
      <c r="Q53" s="126"/>
      <c r="R53" s="121">
        <v>2</v>
      </c>
      <c r="S53" s="121">
        <v>3</v>
      </c>
      <c r="T53" s="121">
        <v>2</v>
      </c>
      <c r="U53" s="121">
        <v>2</v>
      </c>
      <c r="V53" s="121">
        <v>2</v>
      </c>
      <c r="W53" s="121">
        <v>3</v>
      </c>
      <c r="X53" s="121">
        <v>2</v>
      </c>
      <c r="Y53" s="121">
        <v>2</v>
      </c>
      <c r="Z53" s="121">
        <v>3</v>
      </c>
      <c r="AA53" s="121">
        <v>2</v>
      </c>
      <c r="AB53" s="123">
        <f t="shared" si="3"/>
        <v>42</v>
      </c>
      <c r="AC53" s="124">
        <v>54</v>
      </c>
      <c r="AD53" s="125">
        <f t="shared" si="1"/>
        <v>77.777777777777786</v>
      </c>
      <c r="AE53" s="115" t="str">
        <f t="shared" si="2"/>
        <v>ikut ujian</v>
      </c>
    </row>
    <row r="54" spans="1:31" ht="25" customHeight="1">
      <c r="A54" s="129">
        <v>50</v>
      </c>
      <c r="B54" s="46">
        <v>20210710100040</v>
      </c>
      <c r="C54" s="47" t="s">
        <v>61</v>
      </c>
      <c r="D54" s="110">
        <v>2</v>
      </c>
      <c r="E54" s="110">
        <v>1</v>
      </c>
      <c r="F54" s="110">
        <v>2</v>
      </c>
      <c r="G54" s="110">
        <v>2</v>
      </c>
      <c r="H54" s="110">
        <v>3</v>
      </c>
      <c r="I54" s="110">
        <v>2</v>
      </c>
      <c r="J54" s="121">
        <v>2</v>
      </c>
      <c r="K54" s="121">
        <v>3</v>
      </c>
      <c r="L54" s="121">
        <v>2</v>
      </c>
      <c r="M54" s="121">
        <v>2</v>
      </c>
      <c r="N54" s="121">
        <v>2</v>
      </c>
      <c r="O54" s="121">
        <v>3</v>
      </c>
      <c r="P54" s="121">
        <v>3</v>
      </c>
      <c r="Q54" s="121">
        <v>2</v>
      </c>
      <c r="R54" s="121">
        <v>2</v>
      </c>
      <c r="S54" s="121">
        <v>3</v>
      </c>
      <c r="T54" s="121">
        <v>2</v>
      </c>
      <c r="U54" s="121">
        <v>2</v>
      </c>
      <c r="V54" s="121">
        <v>2</v>
      </c>
      <c r="W54" s="121">
        <v>3</v>
      </c>
      <c r="X54" s="121">
        <v>2</v>
      </c>
      <c r="Y54" s="121">
        <v>2</v>
      </c>
      <c r="Z54" s="121">
        <v>3</v>
      </c>
      <c r="AA54" s="121">
        <v>2</v>
      </c>
      <c r="AB54" s="123">
        <f t="shared" si="3"/>
        <v>54</v>
      </c>
      <c r="AC54" s="124">
        <v>54</v>
      </c>
      <c r="AD54" s="125">
        <f t="shared" si="1"/>
        <v>100</v>
      </c>
      <c r="AE54" s="115" t="str">
        <f t="shared" si="2"/>
        <v>ikut ujian</v>
      </c>
    </row>
    <row r="55" spans="1:31" ht="25" customHeight="1">
      <c r="A55" s="120">
        <v>51</v>
      </c>
      <c r="B55" s="46">
        <v>20210710100041</v>
      </c>
      <c r="C55" s="47" t="s">
        <v>62</v>
      </c>
      <c r="D55" s="110">
        <v>2</v>
      </c>
      <c r="E55" s="110">
        <v>1</v>
      </c>
      <c r="F55" s="110">
        <v>2</v>
      </c>
      <c r="G55" s="110">
        <v>2</v>
      </c>
      <c r="H55" s="110">
        <v>3</v>
      </c>
      <c r="I55" s="110">
        <v>2</v>
      </c>
      <c r="J55" s="121">
        <v>2</v>
      </c>
      <c r="K55" s="121">
        <v>3</v>
      </c>
      <c r="L55" s="121">
        <v>2</v>
      </c>
      <c r="M55" s="121">
        <v>2</v>
      </c>
      <c r="N55" s="121">
        <v>2</v>
      </c>
      <c r="O55" s="121">
        <v>3</v>
      </c>
      <c r="P55" s="121">
        <v>3</v>
      </c>
      <c r="Q55" s="121">
        <v>2</v>
      </c>
      <c r="R55" s="121">
        <v>2</v>
      </c>
      <c r="S55" s="121">
        <v>3</v>
      </c>
      <c r="T55" s="121">
        <v>2</v>
      </c>
      <c r="U55" s="121">
        <v>2</v>
      </c>
      <c r="V55" s="121">
        <v>2</v>
      </c>
      <c r="W55" s="121">
        <v>3</v>
      </c>
      <c r="X55" s="121">
        <v>2</v>
      </c>
      <c r="Y55" s="121">
        <v>2</v>
      </c>
      <c r="Z55" s="121">
        <v>3</v>
      </c>
      <c r="AA55" s="121">
        <v>2</v>
      </c>
      <c r="AB55" s="123">
        <f t="shared" si="3"/>
        <v>54</v>
      </c>
      <c r="AC55" s="124">
        <v>54</v>
      </c>
      <c r="AD55" s="125">
        <f t="shared" si="1"/>
        <v>100</v>
      </c>
      <c r="AE55" s="115" t="str">
        <f t="shared" si="2"/>
        <v>ikut ujian</v>
      </c>
    </row>
    <row r="56" spans="1:31" ht="25" customHeight="1">
      <c r="A56" s="129">
        <v>52</v>
      </c>
      <c r="B56" s="46">
        <v>20210710100042</v>
      </c>
      <c r="C56" s="47" t="s">
        <v>59</v>
      </c>
      <c r="D56" s="110">
        <v>2</v>
      </c>
      <c r="E56" s="110">
        <v>1</v>
      </c>
      <c r="F56" s="110">
        <v>2</v>
      </c>
      <c r="G56" s="110">
        <v>2</v>
      </c>
      <c r="H56" s="110">
        <v>3</v>
      </c>
      <c r="I56" s="110">
        <v>2</v>
      </c>
      <c r="J56" s="121">
        <v>2</v>
      </c>
      <c r="K56" s="121">
        <v>3</v>
      </c>
      <c r="L56" s="121">
        <v>2</v>
      </c>
      <c r="M56" s="121">
        <v>2</v>
      </c>
      <c r="N56" s="121">
        <v>2</v>
      </c>
      <c r="O56" s="121">
        <v>3</v>
      </c>
      <c r="P56" s="121">
        <v>3</v>
      </c>
      <c r="Q56" s="121">
        <v>2</v>
      </c>
      <c r="R56" s="121">
        <v>2</v>
      </c>
      <c r="S56" s="121">
        <v>3</v>
      </c>
      <c r="T56" s="121">
        <v>2</v>
      </c>
      <c r="U56" s="121">
        <v>2</v>
      </c>
      <c r="V56" s="121">
        <v>2</v>
      </c>
      <c r="W56" s="121">
        <v>3</v>
      </c>
      <c r="X56" s="121">
        <v>2</v>
      </c>
      <c r="Y56" s="121">
        <v>2</v>
      </c>
      <c r="Z56" s="121">
        <v>3</v>
      </c>
      <c r="AA56" s="121">
        <v>2</v>
      </c>
      <c r="AB56" s="123">
        <f t="shared" si="3"/>
        <v>54</v>
      </c>
      <c r="AC56" s="124">
        <v>54</v>
      </c>
      <c r="AD56" s="125">
        <f t="shared" si="1"/>
        <v>100</v>
      </c>
      <c r="AE56" s="115" t="str">
        <f t="shared" si="2"/>
        <v>ikut ujian</v>
      </c>
    </row>
    <row r="57" spans="1:31" ht="25" customHeight="1">
      <c r="A57" s="120">
        <v>53</v>
      </c>
      <c r="B57" s="46">
        <v>20210710100043</v>
      </c>
      <c r="C57" s="47" t="s">
        <v>67</v>
      </c>
      <c r="D57" s="110">
        <v>2</v>
      </c>
      <c r="E57" s="110">
        <v>1</v>
      </c>
      <c r="F57" s="110">
        <v>2</v>
      </c>
      <c r="G57" s="110">
        <v>2</v>
      </c>
      <c r="H57" s="110">
        <v>3</v>
      </c>
      <c r="I57" s="110">
        <v>2</v>
      </c>
      <c r="J57" s="121">
        <v>2</v>
      </c>
      <c r="K57" s="121">
        <v>3</v>
      </c>
      <c r="L57" s="121">
        <v>2</v>
      </c>
      <c r="M57" s="121">
        <v>2</v>
      </c>
      <c r="N57" s="121">
        <v>2</v>
      </c>
      <c r="O57" s="121">
        <v>3</v>
      </c>
      <c r="P57" s="121">
        <v>3</v>
      </c>
      <c r="Q57" s="121">
        <v>2</v>
      </c>
      <c r="R57" s="121">
        <v>2</v>
      </c>
      <c r="S57" s="121">
        <v>3</v>
      </c>
      <c r="T57" s="121">
        <v>2</v>
      </c>
      <c r="U57" s="121">
        <v>2</v>
      </c>
      <c r="V57" s="121">
        <v>2</v>
      </c>
      <c r="W57" s="126"/>
      <c r="X57" s="121">
        <v>2</v>
      </c>
      <c r="Y57" s="121">
        <v>2</v>
      </c>
      <c r="Z57" s="121">
        <v>3</v>
      </c>
      <c r="AA57" s="121">
        <v>2</v>
      </c>
      <c r="AB57" s="123">
        <f t="shared" si="3"/>
        <v>51</v>
      </c>
      <c r="AC57" s="124">
        <v>54</v>
      </c>
      <c r="AD57" s="125">
        <f t="shared" si="1"/>
        <v>94.444444444444443</v>
      </c>
      <c r="AE57" s="115" t="str">
        <f t="shared" si="2"/>
        <v>ikut ujian</v>
      </c>
    </row>
    <row r="58" spans="1:31" ht="25" customHeight="1">
      <c r="A58" s="129">
        <v>54</v>
      </c>
      <c r="B58" s="46">
        <v>20210710100044</v>
      </c>
      <c r="C58" s="47" t="s">
        <v>68</v>
      </c>
      <c r="D58" s="110">
        <v>2</v>
      </c>
      <c r="E58" s="110">
        <v>1</v>
      </c>
      <c r="F58" s="110">
        <v>2</v>
      </c>
      <c r="G58" s="110">
        <v>2</v>
      </c>
      <c r="H58" s="110">
        <v>3</v>
      </c>
      <c r="I58" s="110">
        <v>2</v>
      </c>
      <c r="J58" s="121">
        <v>2</v>
      </c>
      <c r="K58" s="121">
        <v>3</v>
      </c>
      <c r="L58" s="121">
        <v>2</v>
      </c>
      <c r="M58" s="121">
        <v>2</v>
      </c>
      <c r="N58" s="121">
        <v>2</v>
      </c>
      <c r="O58" s="121">
        <v>3</v>
      </c>
      <c r="P58" s="121">
        <v>3</v>
      </c>
      <c r="Q58" s="121">
        <v>2</v>
      </c>
      <c r="R58" s="121">
        <v>2</v>
      </c>
      <c r="S58" s="121">
        <v>3</v>
      </c>
      <c r="T58" s="121">
        <v>2</v>
      </c>
      <c r="U58" s="121">
        <v>2</v>
      </c>
      <c r="V58" s="121">
        <v>2</v>
      </c>
      <c r="W58" s="121">
        <v>3</v>
      </c>
      <c r="X58" s="121">
        <v>2</v>
      </c>
      <c r="Y58" s="121">
        <v>2</v>
      </c>
      <c r="Z58" s="121">
        <v>3</v>
      </c>
      <c r="AA58" s="121">
        <v>2</v>
      </c>
      <c r="AB58" s="123">
        <f t="shared" si="3"/>
        <v>54</v>
      </c>
      <c r="AC58" s="124">
        <v>54</v>
      </c>
      <c r="AD58" s="125">
        <f t="shared" si="1"/>
        <v>100</v>
      </c>
      <c r="AE58" s="115" t="str">
        <f t="shared" si="2"/>
        <v>ikut ujian</v>
      </c>
    </row>
    <row r="59" spans="1:31" ht="25" customHeight="1">
      <c r="A59" s="120">
        <v>55</v>
      </c>
      <c r="B59" s="46">
        <v>20210710100045</v>
      </c>
      <c r="C59" s="47" t="s">
        <v>63</v>
      </c>
      <c r="D59" s="110">
        <v>2</v>
      </c>
      <c r="E59" s="110">
        <v>1</v>
      </c>
      <c r="F59" s="110">
        <v>2</v>
      </c>
      <c r="G59" s="110">
        <v>2</v>
      </c>
      <c r="H59" s="110">
        <v>3</v>
      </c>
      <c r="I59" s="110">
        <v>2</v>
      </c>
      <c r="J59" s="121">
        <v>2</v>
      </c>
      <c r="K59" s="121">
        <v>3</v>
      </c>
      <c r="L59" s="121">
        <v>2</v>
      </c>
      <c r="M59" s="121">
        <v>2</v>
      </c>
      <c r="N59" s="121">
        <v>2</v>
      </c>
      <c r="O59" s="121">
        <v>3</v>
      </c>
      <c r="P59" s="121">
        <v>3</v>
      </c>
      <c r="Q59" s="121">
        <v>2</v>
      </c>
      <c r="R59" s="121">
        <v>2</v>
      </c>
      <c r="S59" s="121">
        <v>3</v>
      </c>
      <c r="T59" s="121">
        <v>2</v>
      </c>
      <c r="U59" s="121">
        <v>2</v>
      </c>
      <c r="V59" s="121">
        <v>2</v>
      </c>
      <c r="W59" s="121">
        <v>3</v>
      </c>
      <c r="X59" s="121">
        <v>2</v>
      </c>
      <c r="Y59" s="121">
        <v>2</v>
      </c>
      <c r="Z59" s="121">
        <v>3</v>
      </c>
      <c r="AA59" s="121">
        <v>2</v>
      </c>
      <c r="AB59" s="123">
        <f t="shared" si="3"/>
        <v>54</v>
      </c>
      <c r="AC59" s="124">
        <v>54</v>
      </c>
      <c r="AD59" s="125">
        <f t="shared" si="1"/>
        <v>100</v>
      </c>
      <c r="AE59" s="115" t="str">
        <f t="shared" si="2"/>
        <v>ikut ujian</v>
      </c>
    </row>
    <row r="60" spans="1:31" ht="25" customHeight="1">
      <c r="A60" s="129">
        <v>56</v>
      </c>
      <c r="B60" s="46">
        <v>20210710100046</v>
      </c>
      <c r="C60" s="47" t="s">
        <v>64</v>
      </c>
      <c r="D60" s="110">
        <v>2</v>
      </c>
      <c r="E60" s="110">
        <v>1</v>
      </c>
      <c r="F60" s="110">
        <v>2</v>
      </c>
      <c r="G60" s="110">
        <v>2</v>
      </c>
      <c r="H60" s="110">
        <v>3</v>
      </c>
      <c r="I60" s="110">
        <v>2</v>
      </c>
      <c r="J60" s="122">
        <v>2</v>
      </c>
      <c r="K60" s="122">
        <v>3</v>
      </c>
      <c r="L60" s="121">
        <v>2</v>
      </c>
      <c r="M60" s="121">
        <v>2</v>
      </c>
      <c r="N60" s="126"/>
      <c r="O60" s="121">
        <v>3</v>
      </c>
      <c r="P60" s="121">
        <v>3</v>
      </c>
      <c r="Q60" s="121">
        <v>2</v>
      </c>
      <c r="R60" s="121">
        <v>2</v>
      </c>
      <c r="S60" s="121">
        <v>3</v>
      </c>
      <c r="T60" s="121">
        <v>2</v>
      </c>
      <c r="U60" s="121">
        <v>2</v>
      </c>
      <c r="V60" s="121">
        <v>2</v>
      </c>
      <c r="W60" s="121">
        <v>3</v>
      </c>
      <c r="X60" s="121">
        <v>2</v>
      </c>
      <c r="Y60" s="121">
        <v>2</v>
      </c>
      <c r="Z60" s="121">
        <v>3</v>
      </c>
      <c r="AA60" s="121">
        <v>2</v>
      </c>
      <c r="AB60" s="123">
        <f t="shared" si="3"/>
        <v>52</v>
      </c>
      <c r="AC60" s="124">
        <v>54</v>
      </c>
      <c r="AD60" s="125">
        <f t="shared" si="1"/>
        <v>96.296296296296291</v>
      </c>
      <c r="AE60" s="115" t="str">
        <f t="shared" si="2"/>
        <v>ikut ujian</v>
      </c>
    </row>
    <row r="61" spans="1:31" ht="25" customHeight="1">
      <c r="A61" s="120">
        <v>57</v>
      </c>
      <c r="B61" s="46">
        <v>20210710100047</v>
      </c>
      <c r="C61" s="47" t="s">
        <v>69</v>
      </c>
      <c r="D61" s="110">
        <v>2</v>
      </c>
      <c r="E61" s="110">
        <v>1</v>
      </c>
      <c r="F61" s="110">
        <v>2</v>
      </c>
      <c r="G61" s="110">
        <v>2</v>
      </c>
      <c r="H61" s="110">
        <v>3</v>
      </c>
      <c r="I61" s="110">
        <v>2</v>
      </c>
      <c r="J61" s="121">
        <v>2</v>
      </c>
      <c r="K61" s="121">
        <v>3</v>
      </c>
      <c r="L61" s="121">
        <v>2</v>
      </c>
      <c r="M61" s="121">
        <v>2</v>
      </c>
      <c r="N61" s="121">
        <v>2</v>
      </c>
      <c r="O61" s="121">
        <v>3</v>
      </c>
      <c r="P61" s="121">
        <v>3</v>
      </c>
      <c r="Q61" s="121">
        <v>2</v>
      </c>
      <c r="R61" s="121">
        <v>2</v>
      </c>
      <c r="S61" s="121">
        <v>3</v>
      </c>
      <c r="T61" s="121">
        <v>2</v>
      </c>
      <c r="U61" s="121">
        <v>2</v>
      </c>
      <c r="V61" s="121">
        <v>2</v>
      </c>
      <c r="W61" s="121">
        <v>3</v>
      </c>
      <c r="X61" s="121">
        <v>2</v>
      </c>
      <c r="Y61" s="121">
        <v>2</v>
      </c>
      <c r="Z61" s="121">
        <v>3</v>
      </c>
      <c r="AA61" s="121">
        <v>2</v>
      </c>
      <c r="AB61" s="123">
        <f t="shared" si="3"/>
        <v>54</v>
      </c>
      <c r="AC61" s="124">
        <v>54</v>
      </c>
      <c r="AD61" s="125">
        <f t="shared" si="1"/>
        <v>100</v>
      </c>
      <c r="AE61" s="115" t="str">
        <f t="shared" si="2"/>
        <v>ikut ujian</v>
      </c>
    </row>
    <row r="62" spans="1:31" ht="25" customHeight="1">
      <c r="A62" s="129">
        <v>58</v>
      </c>
      <c r="B62" s="46">
        <v>20210710100048</v>
      </c>
      <c r="C62" s="47" t="s">
        <v>70</v>
      </c>
      <c r="D62" s="110">
        <v>2</v>
      </c>
      <c r="E62" s="110">
        <v>1</v>
      </c>
      <c r="F62" s="110">
        <v>2</v>
      </c>
      <c r="G62" s="110">
        <v>2</v>
      </c>
      <c r="H62" s="110">
        <v>3</v>
      </c>
      <c r="I62" s="110">
        <v>2</v>
      </c>
      <c r="J62" s="121">
        <v>2</v>
      </c>
      <c r="K62" s="121">
        <v>3</v>
      </c>
      <c r="L62" s="121">
        <v>2</v>
      </c>
      <c r="M62" s="121">
        <v>2</v>
      </c>
      <c r="N62" s="121">
        <v>2</v>
      </c>
      <c r="O62" s="121">
        <v>3</v>
      </c>
      <c r="P62" s="121">
        <v>3</v>
      </c>
      <c r="Q62" s="121">
        <v>2</v>
      </c>
      <c r="R62" s="121">
        <v>2</v>
      </c>
      <c r="S62" s="121">
        <v>3</v>
      </c>
      <c r="T62" s="121">
        <v>2</v>
      </c>
      <c r="U62" s="121">
        <v>2</v>
      </c>
      <c r="V62" s="121">
        <v>2</v>
      </c>
      <c r="W62" s="121">
        <v>3</v>
      </c>
      <c r="X62" s="121">
        <v>2</v>
      </c>
      <c r="Y62" s="121">
        <v>2</v>
      </c>
      <c r="Z62" s="121">
        <v>3</v>
      </c>
      <c r="AA62" s="121">
        <v>2</v>
      </c>
      <c r="AB62" s="123">
        <f t="shared" si="3"/>
        <v>54</v>
      </c>
      <c r="AC62" s="124">
        <v>54</v>
      </c>
      <c r="AD62" s="125">
        <f t="shared" si="1"/>
        <v>100</v>
      </c>
      <c r="AE62" s="115" t="str">
        <f t="shared" si="2"/>
        <v>ikut ujian</v>
      </c>
    </row>
    <row r="63" spans="1:31" ht="25" customHeight="1">
      <c r="A63" s="120">
        <v>59</v>
      </c>
      <c r="B63" s="46">
        <v>20210710100049</v>
      </c>
      <c r="C63" s="47" t="s">
        <v>154</v>
      </c>
      <c r="D63" s="110">
        <v>2</v>
      </c>
      <c r="E63" s="110">
        <v>1</v>
      </c>
      <c r="F63" s="110">
        <v>2</v>
      </c>
      <c r="G63" s="131">
        <v>2</v>
      </c>
      <c r="H63" s="131">
        <v>3</v>
      </c>
      <c r="I63" s="131">
        <v>2</v>
      </c>
      <c r="J63" s="121">
        <v>2</v>
      </c>
      <c r="K63" s="121">
        <v>3</v>
      </c>
      <c r="L63" s="121">
        <v>2</v>
      </c>
      <c r="M63" s="121">
        <v>2</v>
      </c>
      <c r="N63" s="121">
        <v>2</v>
      </c>
      <c r="O63" s="121">
        <v>3</v>
      </c>
      <c r="P63" s="121">
        <v>3</v>
      </c>
      <c r="Q63" s="121">
        <v>2</v>
      </c>
      <c r="R63" s="121">
        <v>2</v>
      </c>
      <c r="S63" s="121">
        <v>3</v>
      </c>
      <c r="T63" s="121">
        <v>2</v>
      </c>
      <c r="U63" s="121">
        <v>2</v>
      </c>
      <c r="V63" s="121">
        <v>2</v>
      </c>
      <c r="W63" s="121">
        <v>3</v>
      </c>
      <c r="X63" s="121">
        <v>2</v>
      </c>
      <c r="Y63" s="121">
        <v>2</v>
      </c>
      <c r="Z63" s="122">
        <v>3</v>
      </c>
      <c r="AA63" s="121">
        <v>2</v>
      </c>
      <c r="AB63" s="123">
        <f t="shared" si="3"/>
        <v>54</v>
      </c>
      <c r="AC63" s="124">
        <v>54</v>
      </c>
      <c r="AD63" s="125">
        <f t="shared" si="1"/>
        <v>100</v>
      </c>
      <c r="AE63" s="115" t="str">
        <f t="shared" si="2"/>
        <v>ikut ujian</v>
      </c>
    </row>
    <row r="64" spans="1:31" ht="25" customHeight="1">
      <c r="A64" s="129">
        <v>60</v>
      </c>
      <c r="B64" s="46">
        <v>20210710100050</v>
      </c>
      <c r="C64" s="47" t="s">
        <v>153</v>
      </c>
      <c r="D64" s="110">
        <v>2</v>
      </c>
      <c r="E64" s="110">
        <v>1</v>
      </c>
      <c r="F64" s="127"/>
      <c r="G64" s="110">
        <v>2</v>
      </c>
      <c r="H64" s="110">
        <v>3</v>
      </c>
      <c r="I64" s="110">
        <v>2</v>
      </c>
      <c r="J64" s="121">
        <v>2</v>
      </c>
      <c r="K64" s="121">
        <v>3</v>
      </c>
      <c r="L64" s="121">
        <v>2</v>
      </c>
      <c r="M64" s="121">
        <v>2</v>
      </c>
      <c r="N64" s="121">
        <v>2</v>
      </c>
      <c r="O64" s="121">
        <v>3</v>
      </c>
      <c r="P64" s="126"/>
      <c r="Q64" s="121">
        <v>2</v>
      </c>
      <c r="R64" s="121">
        <v>2</v>
      </c>
      <c r="S64" s="121">
        <v>3</v>
      </c>
      <c r="T64" s="121">
        <v>2</v>
      </c>
      <c r="U64" s="126"/>
      <c r="V64" s="121">
        <v>2</v>
      </c>
      <c r="W64" s="121">
        <v>3</v>
      </c>
      <c r="X64" s="121">
        <v>2</v>
      </c>
      <c r="Y64" s="121">
        <v>2</v>
      </c>
      <c r="Z64" s="121">
        <v>3</v>
      </c>
      <c r="AA64" s="121">
        <v>2</v>
      </c>
      <c r="AB64" s="123">
        <f t="shared" si="3"/>
        <v>47</v>
      </c>
      <c r="AC64" s="124">
        <v>54</v>
      </c>
      <c r="AD64" s="125">
        <f t="shared" si="1"/>
        <v>87.037037037037038</v>
      </c>
      <c r="AE64" s="115" t="str">
        <f t="shared" si="2"/>
        <v>ikut ujian</v>
      </c>
    </row>
    <row r="65" spans="1:31" ht="25" customHeight="1">
      <c r="A65" s="120">
        <v>61</v>
      </c>
      <c r="B65" s="46">
        <v>20210710100051</v>
      </c>
      <c r="C65" s="47" t="s">
        <v>152</v>
      </c>
      <c r="D65" s="110">
        <v>2</v>
      </c>
      <c r="E65" s="110">
        <v>1</v>
      </c>
      <c r="F65" s="110">
        <v>2</v>
      </c>
      <c r="G65" s="110">
        <v>2</v>
      </c>
      <c r="H65" s="110">
        <v>3</v>
      </c>
      <c r="I65" s="110">
        <v>2</v>
      </c>
      <c r="J65" s="121">
        <v>2</v>
      </c>
      <c r="K65" s="121">
        <v>3</v>
      </c>
      <c r="L65" s="121">
        <v>2</v>
      </c>
      <c r="M65" s="121">
        <v>2</v>
      </c>
      <c r="N65" s="121">
        <v>2</v>
      </c>
      <c r="O65" s="121">
        <v>3</v>
      </c>
      <c r="P65" s="121">
        <v>3</v>
      </c>
      <c r="Q65" s="121">
        <v>2</v>
      </c>
      <c r="R65" s="121">
        <v>2</v>
      </c>
      <c r="S65" s="121">
        <v>3</v>
      </c>
      <c r="T65" s="121">
        <v>2</v>
      </c>
      <c r="U65" s="121">
        <v>2</v>
      </c>
      <c r="V65" s="121">
        <v>2</v>
      </c>
      <c r="W65" s="121">
        <v>3</v>
      </c>
      <c r="X65" s="121">
        <v>2</v>
      </c>
      <c r="Y65" s="121">
        <v>2</v>
      </c>
      <c r="Z65" s="121">
        <v>3</v>
      </c>
      <c r="AA65" s="121">
        <v>2</v>
      </c>
      <c r="AB65" s="123">
        <f t="shared" si="3"/>
        <v>54</v>
      </c>
      <c r="AC65" s="124">
        <v>54</v>
      </c>
      <c r="AD65" s="125">
        <f t="shared" si="1"/>
        <v>100</v>
      </c>
      <c r="AE65" s="115" t="str">
        <f t="shared" si="2"/>
        <v>ikut ujian</v>
      </c>
    </row>
    <row r="66" spans="1:31" ht="25" customHeight="1">
      <c r="A66" s="129">
        <v>62</v>
      </c>
      <c r="B66" s="46">
        <v>20210710100052</v>
      </c>
      <c r="C66" s="47" t="s">
        <v>71</v>
      </c>
      <c r="D66" s="110">
        <v>2</v>
      </c>
      <c r="E66" s="110">
        <v>1</v>
      </c>
      <c r="F66" s="110">
        <v>2</v>
      </c>
      <c r="G66" s="110">
        <v>2</v>
      </c>
      <c r="H66" s="110">
        <v>3</v>
      </c>
      <c r="I66" s="110">
        <v>2</v>
      </c>
      <c r="J66" s="121">
        <v>2</v>
      </c>
      <c r="K66" s="121">
        <v>3</v>
      </c>
      <c r="L66" s="121">
        <v>2</v>
      </c>
      <c r="M66" s="121">
        <v>2</v>
      </c>
      <c r="N66" s="121">
        <v>2</v>
      </c>
      <c r="O66" s="121">
        <v>3</v>
      </c>
      <c r="P66" s="121">
        <v>3</v>
      </c>
      <c r="Q66" s="121">
        <v>2</v>
      </c>
      <c r="R66" s="121">
        <v>2</v>
      </c>
      <c r="S66" s="121">
        <v>3</v>
      </c>
      <c r="T66" s="121">
        <v>2</v>
      </c>
      <c r="U66" s="121">
        <v>2</v>
      </c>
      <c r="V66" s="121">
        <v>2</v>
      </c>
      <c r="W66" s="121">
        <v>3</v>
      </c>
      <c r="X66" s="121">
        <v>2</v>
      </c>
      <c r="Y66" s="121">
        <v>2</v>
      </c>
      <c r="Z66" s="121">
        <v>3</v>
      </c>
      <c r="AA66" s="121">
        <v>2</v>
      </c>
      <c r="AB66" s="123">
        <f t="shared" si="3"/>
        <v>54</v>
      </c>
      <c r="AC66" s="124">
        <v>54</v>
      </c>
      <c r="AD66" s="125">
        <f t="shared" si="1"/>
        <v>100</v>
      </c>
      <c r="AE66" s="115" t="str">
        <f t="shared" si="2"/>
        <v>ikut ujian</v>
      </c>
    </row>
    <row r="67" spans="1:31" ht="25" customHeight="1">
      <c r="A67" s="120">
        <v>63</v>
      </c>
      <c r="B67" s="46">
        <v>20210710100053</v>
      </c>
      <c r="C67" s="47" t="s">
        <v>141</v>
      </c>
      <c r="D67" s="110">
        <v>2</v>
      </c>
      <c r="E67" s="110">
        <v>1</v>
      </c>
      <c r="F67" s="110">
        <v>2</v>
      </c>
      <c r="G67" s="110">
        <v>2</v>
      </c>
      <c r="H67" s="110">
        <v>3</v>
      </c>
      <c r="I67" s="110">
        <v>2</v>
      </c>
      <c r="J67" s="121">
        <v>2</v>
      </c>
      <c r="K67" s="121">
        <v>3</v>
      </c>
      <c r="L67" s="121">
        <v>2</v>
      </c>
      <c r="M67" s="121">
        <v>2</v>
      </c>
      <c r="N67" s="121">
        <v>2</v>
      </c>
      <c r="O67" s="121">
        <v>3</v>
      </c>
      <c r="P67" s="121">
        <v>3</v>
      </c>
      <c r="Q67" s="121">
        <v>2</v>
      </c>
      <c r="R67" s="121">
        <v>2</v>
      </c>
      <c r="S67" s="121">
        <v>3</v>
      </c>
      <c r="T67" s="121">
        <v>2</v>
      </c>
      <c r="U67" s="121">
        <v>2</v>
      </c>
      <c r="V67" s="121">
        <v>2</v>
      </c>
      <c r="W67" s="121">
        <v>3</v>
      </c>
      <c r="X67" s="121">
        <v>2</v>
      </c>
      <c r="Y67" s="121">
        <v>2</v>
      </c>
      <c r="Z67" s="126"/>
      <c r="AA67" s="121">
        <v>2</v>
      </c>
      <c r="AB67" s="123">
        <f t="shared" si="3"/>
        <v>51</v>
      </c>
      <c r="AC67" s="124">
        <v>54</v>
      </c>
      <c r="AD67" s="125">
        <f t="shared" si="1"/>
        <v>94.444444444444443</v>
      </c>
      <c r="AE67" s="115" t="str">
        <f t="shared" si="2"/>
        <v>ikut ujian</v>
      </c>
    </row>
    <row r="68" spans="1:31" ht="25" customHeight="1">
      <c r="A68" s="129">
        <v>64</v>
      </c>
      <c r="B68" s="46">
        <v>20210710100054</v>
      </c>
      <c r="C68" s="47" t="s">
        <v>135</v>
      </c>
      <c r="D68" s="110">
        <v>2</v>
      </c>
      <c r="E68" s="110">
        <v>1</v>
      </c>
      <c r="F68" s="110">
        <v>2</v>
      </c>
      <c r="G68" s="110">
        <v>2</v>
      </c>
      <c r="H68" s="110">
        <v>3</v>
      </c>
      <c r="I68" s="110">
        <v>2</v>
      </c>
      <c r="J68" s="121">
        <v>2</v>
      </c>
      <c r="K68" s="121">
        <v>3</v>
      </c>
      <c r="L68" s="121">
        <v>2</v>
      </c>
      <c r="M68" s="121">
        <v>2</v>
      </c>
      <c r="N68" s="121">
        <v>2</v>
      </c>
      <c r="O68" s="121">
        <v>3</v>
      </c>
      <c r="P68" s="121">
        <v>3</v>
      </c>
      <c r="Q68" s="121">
        <v>2</v>
      </c>
      <c r="R68" s="121">
        <v>2</v>
      </c>
      <c r="S68" s="121">
        <v>3</v>
      </c>
      <c r="T68" s="121">
        <v>2</v>
      </c>
      <c r="U68" s="121">
        <v>2</v>
      </c>
      <c r="V68" s="121">
        <v>2</v>
      </c>
      <c r="W68" s="121">
        <v>3</v>
      </c>
      <c r="X68" s="121">
        <v>2</v>
      </c>
      <c r="Y68" s="121">
        <v>2</v>
      </c>
      <c r="Z68" s="121">
        <v>3</v>
      </c>
      <c r="AA68" s="121">
        <v>2</v>
      </c>
      <c r="AB68" s="123">
        <f t="shared" ref="AB68:AB99" si="4">SUM(D68:AA68)</f>
        <v>54</v>
      </c>
      <c r="AC68" s="124">
        <v>54</v>
      </c>
      <c r="AD68" s="125">
        <f t="shared" si="1"/>
        <v>100</v>
      </c>
      <c r="AE68" s="115" t="str">
        <f t="shared" si="2"/>
        <v>ikut ujian</v>
      </c>
    </row>
    <row r="69" spans="1:31" ht="25" customHeight="1">
      <c r="A69" s="120">
        <v>65</v>
      </c>
      <c r="B69" s="46">
        <v>20210710100055</v>
      </c>
      <c r="C69" s="47" t="s">
        <v>151</v>
      </c>
      <c r="D69" s="110">
        <v>2</v>
      </c>
      <c r="E69" s="110">
        <v>1</v>
      </c>
      <c r="F69" s="110">
        <v>2</v>
      </c>
      <c r="G69" s="110">
        <v>2</v>
      </c>
      <c r="H69" s="110">
        <v>3</v>
      </c>
      <c r="I69" s="110">
        <v>2</v>
      </c>
      <c r="J69" s="121">
        <v>2</v>
      </c>
      <c r="K69" s="121">
        <v>3</v>
      </c>
      <c r="L69" s="121">
        <v>2</v>
      </c>
      <c r="M69" s="121">
        <v>2</v>
      </c>
      <c r="N69" s="121">
        <v>2</v>
      </c>
      <c r="O69" s="121">
        <v>3</v>
      </c>
      <c r="P69" s="121">
        <v>3</v>
      </c>
      <c r="Q69" s="121">
        <v>2</v>
      </c>
      <c r="R69" s="121">
        <v>2</v>
      </c>
      <c r="S69" s="121">
        <v>3</v>
      </c>
      <c r="T69" s="121">
        <v>2</v>
      </c>
      <c r="U69" s="121">
        <v>2</v>
      </c>
      <c r="V69" s="121">
        <v>2</v>
      </c>
      <c r="W69" s="121">
        <v>3</v>
      </c>
      <c r="X69" s="121">
        <v>2</v>
      </c>
      <c r="Y69" s="122">
        <v>2</v>
      </c>
      <c r="Z69" s="121">
        <v>3</v>
      </c>
      <c r="AA69" s="121">
        <v>2</v>
      </c>
      <c r="AB69" s="123">
        <f t="shared" si="4"/>
        <v>54</v>
      </c>
      <c r="AC69" s="124">
        <v>54</v>
      </c>
      <c r="AD69" s="125">
        <f t="shared" si="1"/>
        <v>100</v>
      </c>
      <c r="AE69" s="115" t="str">
        <f t="shared" si="2"/>
        <v>ikut ujian</v>
      </c>
    </row>
    <row r="70" spans="1:31" ht="25" customHeight="1">
      <c r="A70" s="129">
        <v>66</v>
      </c>
      <c r="B70" s="46">
        <v>20210710100056</v>
      </c>
      <c r="C70" s="47" t="s">
        <v>150</v>
      </c>
      <c r="D70" s="110">
        <v>2</v>
      </c>
      <c r="E70" s="110">
        <v>1</v>
      </c>
      <c r="F70" s="110">
        <v>2</v>
      </c>
      <c r="G70" s="110">
        <v>2</v>
      </c>
      <c r="H70" s="110">
        <v>3</v>
      </c>
      <c r="I70" s="110">
        <v>2</v>
      </c>
      <c r="J70" s="121">
        <v>2</v>
      </c>
      <c r="K70" s="121">
        <v>3</v>
      </c>
      <c r="L70" s="121">
        <v>2</v>
      </c>
      <c r="M70" s="121">
        <v>2</v>
      </c>
      <c r="N70" s="121">
        <v>2</v>
      </c>
      <c r="O70" s="121">
        <v>3</v>
      </c>
      <c r="P70" s="121">
        <v>3</v>
      </c>
      <c r="Q70" s="121">
        <v>2</v>
      </c>
      <c r="R70" s="121">
        <v>2</v>
      </c>
      <c r="S70" s="121">
        <v>3</v>
      </c>
      <c r="T70" s="121">
        <v>2</v>
      </c>
      <c r="U70" s="121">
        <v>2</v>
      </c>
      <c r="V70" s="121">
        <v>2</v>
      </c>
      <c r="W70" s="121">
        <v>3</v>
      </c>
      <c r="X70" s="121">
        <v>2</v>
      </c>
      <c r="Y70" s="121">
        <v>2</v>
      </c>
      <c r="Z70" s="121">
        <v>3</v>
      </c>
      <c r="AA70" s="121">
        <v>2</v>
      </c>
      <c r="AB70" s="123">
        <f t="shared" si="4"/>
        <v>54</v>
      </c>
      <c r="AC70" s="124">
        <v>54</v>
      </c>
      <c r="AD70" s="125">
        <f t="shared" si="1"/>
        <v>100</v>
      </c>
      <c r="AE70" s="115" t="str">
        <f t="shared" si="2"/>
        <v>ikut ujian</v>
      </c>
    </row>
    <row r="71" spans="1:31" ht="25" customHeight="1">
      <c r="A71" s="120">
        <v>67</v>
      </c>
      <c r="B71" s="46">
        <v>20210710100057</v>
      </c>
      <c r="C71" s="47" t="s">
        <v>157</v>
      </c>
      <c r="D71" s="110">
        <v>2</v>
      </c>
      <c r="E71" s="110">
        <v>1</v>
      </c>
      <c r="F71" s="110">
        <v>2</v>
      </c>
      <c r="G71" s="110">
        <v>2</v>
      </c>
      <c r="H71" s="110">
        <v>3</v>
      </c>
      <c r="I71" s="110">
        <v>2</v>
      </c>
      <c r="J71" s="122">
        <v>2</v>
      </c>
      <c r="K71" s="122">
        <v>3</v>
      </c>
      <c r="L71" s="121">
        <v>2</v>
      </c>
      <c r="M71" s="121">
        <v>2</v>
      </c>
      <c r="N71" s="121">
        <v>2</v>
      </c>
      <c r="O71" s="121">
        <v>3</v>
      </c>
      <c r="P71" s="121">
        <v>3</v>
      </c>
      <c r="Q71" s="121">
        <v>2</v>
      </c>
      <c r="R71" s="121">
        <v>2</v>
      </c>
      <c r="S71" s="121">
        <v>3</v>
      </c>
      <c r="T71" s="121">
        <v>2</v>
      </c>
      <c r="U71" s="121">
        <v>2</v>
      </c>
      <c r="V71" s="121">
        <v>2</v>
      </c>
      <c r="W71" s="121">
        <v>3</v>
      </c>
      <c r="X71" s="121">
        <v>2</v>
      </c>
      <c r="Y71" s="121">
        <v>2</v>
      </c>
      <c r="Z71" s="121">
        <v>3</v>
      </c>
      <c r="AA71" s="121">
        <v>2</v>
      </c>
      <c r="AB71" s="123">
        <f t="shared" si="4"/>
        <v>54</v>
      </c>
      <c r="AC71" s="124">
        <v>54</v>
      </c>
      <c r="AD71" s="125">
        <f t="shared" ref="AD71" si="5">(AB71/AC71)*100</f>
        <v>100</v>
      </c>
      <c r="AE71" s="115" t="str">
        <f t="shared" si="2"/>
        <v>ikut ujian</v>
      </c>
    </row>
    <row r="72" spans="1:31" ht="25" customHeight="1">
      <c r="A72" s="129">
        <v>68</v>
      </c>
      <c r="B72" s="46">
        <v>20210710100058</v>
      </c>
      <c r="C72" s="47" t="s">
        <v>148</v>
      </c>
      <c r="D72" s="127"/>
      <c r="E72" s="127"/>
      <c r="F72" s="110">
        <v>2</v>
      </c>
      <c r="G72" s="110">
        <v>2</v>
      </c>
      <c r="H72" s="110">
        <v>3</v>
      </c>
      <c r="I72" s="110">
        <v>2</v>
      </c>
      <c r="J72" s="121">
        <v>2</v>
      </c>
      <c r="K72" s="126"/>
      <c r="L72" s="121">
        <v>2</v>
      </c>
      <c r="M72" s="121">
        <v>2</v>
      </c>
      <c r="N72" s="121">
        <v>2</v>
      </c>
      <c r="O72" s="126"/>
      <c r="P72" s="126"/>
      <c r="Q72" s="121">
        <v>2</v>
      </c>
      <c r="R72" s="126"/>
      <c r="S72" s="126"/>
      <c r="T72" s="126"/>
      <c r="U72" s="126"/>
      <c r="V72" s="121">
        <v>2</v>
      </c>
      <c r="W72" s="121">
        <v>3</v>
      </c>
      <c r="X72" s="121">
        <v>2</v>
      </c>
      <c r="Y72" s="121">
        <v>2</v>
      </c>
      <c r="Z72" s="121">
        <v>3</v>
      </c>
      <c r="AA72" s="121">
        <v>2</v>
      </c>
      <c r="AB72" s="123">
        <f t="shared" si="4"/>
        <v>33</v>
      </c>
      <c r="AC72" s="124">
        <v>54</v>
      </c>
      <c r="AD72" s="125">
        <f>(AB72/AC72)*100</f>
        <v>61.111111111111114</v>
      </c>
      <c r="AE72" s="128" t="str">
        <f t="shared" ref="AE72:AE135" si="6">IF(AD72&lt;75,"tidak ikut ujian","ikut ujian")</f>
        <v>tidak ikut ujian</v>
      </c>
    </row>
    <row r="73" spans="1:31" ht="25" customHeight="1">
      <c r="A73" s="120">
        <v>69</v>
      </c>
      <c r="B73" s="46">
        <v>20210710100059</v>
      </c>
      <c r="C73" s="47" t="s">
        <v>158</v>
      </c>
      <c r="D73" s="110">
        <v>2</v>
      </c>
      <c r="E73" s="110">
        <v>1</v>
      </c>
      <c r="F73" s="110">
        <v>2</v>
      </c>
      <c r="G73" s="110">
        <v>2</v>
      </c>
      <c r="H73" s="110">
        <v>3</v>
      </c>
      <c r="I73" s="110">
        <v>2</v>
      </c>
      <c r="J73" s="122">
        <v>2</v>
      </c>
      <c r="K73" s="122">
        <v>3</v>
      </c>
      <c r="L73" s="121">
        <v>2</v>
      </c>
      <c r="M73" s="121">
        <v>2</v>
      </c>
      <c r="N73" s="121">
        <v>2</v>
      </c>
      <c r="O73" s="121">
        <v>3</v>
      </c>
      <c r="P73" s="121">
        <v>3</v>
      </c>
      <c r="Q73" s="130">
        <v>2</v>
      </c>
      <c r="R73" s="121">
        <v>2</v>
      </c>
      <c r="S73" s="121">
        <v>3</v>
      </c>
      <c r="T73" s="121">
        <v>2</v>
      </c>
      <c r="U73" s="121">
        <v>2</v>
      </c>
      <c r="V73" s="121">
        <v>2</v>
      </c>
      <c r="W73" s="121">
        <v>3</v>
      </c>
      <c r="X73" s="121">
        <v>2</v>
      </c>
      <c r="Y73" s="121">
        <v>2</v>
      </c>
      <c r="Z73" s="121">
        <v>3</v>
      </c>
      <c r="AA73" s="121">
        <v>2</v>
      </c>
      <c r="AB73" s="123">
        <f t="shared" si="4"/>
        <v>54</v>
      </c>
      <c r="AC73" s="124">
        <v>54</v>
      </c>
      <c r="AD73" s="125">
        <f t="shared" ref="AD73:AD136" si="7">(AB73/AC73)*100</f>
        <v>100</v>
      </c>
      <c r="AE73" s="115" t="str">
        <f t="shared" si="6"/>
        <v>ikut ujian</v>
      </c>
    </row>
    <row r="74" spans="1:31" ht="25" customHeight="1">
      <c r="A74" s="129">
        <v>70</v>
      </c>
      <c r="B74" s="46">
        <v>20210710100060</v>
      </c>
      <c r="C74" s="47" t="s">
        <v>72</v>
      </c>
      <c r="D74" s="110">
        <v>2</v>
      </c>
      <c r="E74" s="110">
        <v>1</v>
      </c>
      <c r="F74" s="110">
        <v>2</v>
      </c>
      <c r="G74" s="110">
        <v>2</v>
      </c>
      <c r="H74" s="110">
        <v>3</v>
      </c>
      <c r="I74" s="110">
        <v>2</v>
      </c>
      <c r="J74" s="122">
        <v>2</v>
      </c>
      <c r="K74" s="122">
        <v>3</v>
      </c>
      <c r="L74" s="121">
        <v>2</v>
      </c>
      <c r="M74" s="121">
        <v>2</v>
      </c>
      <c r="N74" s="121">
        <v>2</v>
      </c>
      <c r="O74" s="121">
        <v>3</v>
      </c>
      <c r="P74" s="121">
        <v>3</v>
      </c>
      <c r="Q74" s="121">
        <v>2</v>
      </c>
      <c r="R74" s="121">
        <v>2</v>
      </c>
      <c r="S74" s="121">
        <v>3</v>
      </c>
      <c r="T74" s="121">
        <v>2</v>
      </c>
      <c r="U74" s="121">
        <v>2</v>
      </c>
      <c r="V74" s="121">
        <v>2</v>
      </c>
      <c r="W74" s="121">
        <v>3</v>
      </c>
      <c r="X74" s="121">
        <v>2</v>
      </c>
      <c r="Y74" s="121">
        <v>2</v>
      </c>
      <c r="Z74" s="121">
        <v>3</v>
      </c>
      <c r="AA74" s="121">
        <v>2</v>
      </c>
      <c r="AB74" s="123">
        <f t="shared" si="4"/>
        <v>54</v>
      </c>
      <c r="AC74" s="124">
        <v>54</v>
      </c>
      <c r="AD74" s="125">
        <f t="shared" si="7"/>
        <v>100</v>
      </c>
      <c r="AE74" s="115" t="str">
        <f t="shared" si="6"/>
        <v>ikut ujian</v>
      </c>
    </row>
    <row r="75" spans="1:31" ht="25" customHeight="1">
      <c r="A75" s="120">
        <v>71</v>
      </c>
      <c r="B75" s="46">
        <v>20210710100061</v>
      </c>
      <c r="C75" s="47" t="s">
        <v>74</v>
      </c>
      <c r="D75" s="110">
        <v>2</v>
      </c>
      <c r="E75" s="110">
        <v>1</v>
      </c>
      <c r="F75" s="110">
        <v>2</v>
      </c>
      <c r="G75" s="110">
        <v>2</v>
      </c>
      <c r="H75" s="110">
        <v>3</v>
      </c>
      <c r="I75" s="110">
        <v>2</v>
      </c>
      <c r="J75" s="122">
        <v>2</v>
      </c>
      <c r="K75" s="122">
        <v>3</v>
      </c>
      <c r="L75" s="121">
        <v>2</v>
      </c>
      <c r="M75" s="121">
        <v>2</v>
      </c>
      <c r="N75" s="121">
        <v>2</v>
      </c>
      <c r="O75" s="121">
        <v>3</v>
      </c>
      <c r="P75" s="121">
        <v>3</v>
      </c>
      <c r="Q75" s="121">
        <v>2</v>
      </c>
      <c r="R75" s="121">
        <v>2</v>
      </c>
      <c r="S75" s="121">
        <v>3</v>
      </c>
      <c r="T75" s="121">
        <v>2</v>
      </c>
      <c r="U75" s="121">
        <v>2</v>
      </c>
      <c r="V75" s="121">
        <v>2</v>
      </c>
      <c r="W75" s="121">
        <v>3</v>
      </c>
      <c r="X75" s="121">
        <v>2</v>
      </c>
      <c r="Y75" s="121">
        <v>2</v>
      </c>
      <c r="Z75" s="121">
        <v>3</v>
      </c>
      <c r="AA75" s="121">
        <v>2</v>
      </c>
      <c r="AB75" s="123">
        <f t="shared" si="4"/>
        <v>54</v>
      </c>
      <c r="AC75" s="124">
        <v>54</v>
      </c>
      <c r="AD75" s="125">
        <f t="shared" si="7"/>
        <v>100</v>
      </c>
      <c r="AE75" s="115" t="str">
        <f t="shared" si="6"/>
        <v>ikut ujian</v>
      </c>
    </row>
    <row r="76" spans="1:31" ht="25" customHeight="1">
      <c r="A76" s="129">
        <v>72</v>
      </c>
      <c r="B76" s="46">
        <v>20210710100062</v>
      </c>
      <c r="C76" s="47" t="s">
        <v>159</v>
      </c>
      <c r="D76" s="110">
        <v>2</v>
      </c>
      <c r="E76" s="110">
        <v>1</v>
      </c>
      <c r="F76" s="110">
        <v>2</v>
      </c>
      <c r="G76" s="110">
        <v>2</v>
      </c>
      <c r="H76" s="110">
        <v>3</v>
      </c>
      <c r="I76" s="110">
        <v>2</v>
      </c>
      <c r="J76" s="121">
        <v>2</v>
      </c>
      <c r="K76" s="121">
        <v>3</v>
      </c>
      <c r="L76" s="121">
        <v>2</v>
      </c>
      <c r="M76" s="121">
        <v>2</v>
      </c>
      <c r="N76" s="121">
        <v>2</v>
      </c>
      <c r="O76" s="121">
        <v>3</v>
      </c>
      <c r="P76" s="121">
        <v>3</v>
      </c>
      <c r="Q76" s="121">
        <v>2</v>
      </c>
      <c r="R76" s="121">
        <v>2</v>
      </c>
      <c r="S76" s="121">
        <v>3</v>
      </c>
      <c r="T76" s="121">
        <v>2</v>
      </c>
      <c r="U76" s="121">
        <v>2</v>
      </c>
      <c r="V76" s="121">
        <v>2</v>
      </c>
      <c r="W76" s="121">
        <v>3</v>
      </c>
      <c r="X76" s="121">
        <v>2</v>
      </c>
      <c r="Y76" s="121">
        <v>2</v>
      </c>
      <c r="Z76" s="121">
        <v>3</v>
      </c>
      <c r="AA76" s="121">
        <v>2</v>
      </c>
      <c r="AB76" s="123">
        <f t="shared" si="4"/>
        <v>54</v>
      </c>
      <c r="AC76" s="124">
        <v>54</v>
      </c>
      <c r="AD76" s="125">
        <f t="shared" si="7"/>
        <v>100</v>
      </c>
      <c r="AE76" s="115" t="str">
        <f t="shared" si="6"/>
        <v>ikut ujian</v>
      </c>
    </row>
    <row r="77" spans="1:31" ht="25" customHeight="1">
      <c r="A77" s="120">
        <v>73</v>
      </c>
      <c r="B77" s="46">
        <v>20210710100063</v>
      </c>
      <c r="C77" s="47" t="s">
        <v>75</v>
      </c>
      <c r="D77" s="110">
        <v>2</v>
      </c>
      <c r="E77" s="110">
        <v>1</v>
      </c>
      <c r="F77" s="110">
        <v>2</v>
      </c>
      <c r="G77" s="110">
        <v>2</v>
      </c>
      <c r="H77" s="110">
        <v>3</v>
      </c>
      <c r="I77" s="110">
        <v>2</v>
      </c>
      <c r="J77" s="121">
        <v>2</v>
      </c>
      <c r="K77" s="121">
        <v>3</v>
      </c>
      <c r="L77" s="121">
        <v>2</v>
      </c>
      <c r="M77" s="121">
        <v>2</v>
      </c>
      <c r="N77" s="121">
        <v>2</v>
      </c>
      <c r="O77" s="121">
        <v>3</v>
      </c>
      <c r="P77" s="121">
        <v>3</v>
      </c>
      <c r="Q77" s="121">
        <v>2</v>
      </c>
      <c r="R77" s="121">
        <v>2</v>
      </c>
      <c r="S77" s="121">
        <v>3</v>
      </c>
      <c r="T77" s="121">
        <v>2</v>
      </c>
      <c r="U77" s="121">
        <v>2</v>
      </c>
      <c r="V77" s="121">
        <v>2</v>
      </c>
      <c r="W77" s="121">
        <v>3</v>
      </c>
      <c r="X77" s="121">
        <v>2</v>
      </c>
      <c r="Y77" s="121">
        <v>2</v>
      </c>
      <c r="Z77" s="121">
        <v>3</v>
      </c>
      <c r="AA77" s="121">
        <v>2</v>
      </c>
      <c r="AB77" s="123">
        <f t="shared" si="4"/>
        <v>54</v>
      </c>
      <c r="AC77" s="124">
        <v>54</v>
      </c>
      <c r="AD77" s="125">
        <f t="shared" si="7"/>
        <v>100</v>
      </c>
      <c r="AE77" s="115" t="str">
        <f t="shared" si="6"/>
        <v>ikut ujian</v>
      </c>
    </row>
    <row r="78" spans="1:31" ht="25" customHeight="1">
      <c r="A78" s="129">
        <v>74</v>
      </c>
      <c r="B78" s="46">
        <v>20210710100064</v>
      </c>
      <c r="C78" s="47" t="s">
        <v>76</v>
      </c>
      <c r="D78" s="110">
        <v>2</v>
      </c>
      <c r="E78" s="110">
        <v>1</v>
      </c>
      <c r="F78" s="110">
        <v>2</v>
      </c>
      <c r="G78" s="110">
        <v>2</v>
      </c>
      <c r="H78" s="110">
        <v>3</v>
      </c>
      <c r="I78" s="110">
        <v>2</v>
      </c>
      <c r="J78" s="122">
        <v>2</v>
      </c>
      <c r="K78" s="122">
        <v>3</v>
      </c>
      <c r="L78" s="121">
        <v>2</v>
      </c>
      <c r="M78" s="121">
        <v>2</v>
      </c>
      <c r="N78" s="121">
        <v>2</v>
      </c>
      <c r="O78" s="121">
        <v>3</v>
      </c>
      <c r="P78" s="121">
        <v>3</v>
      </c>
      <c r="Q78" s="121">
        <v>2</v>
      </c>
      <c r="R78" s="121">
        <v>2</v>
      </c>
      <c r="S78" s="121">
        <v>3</v>
      </c>
      <c r="T78" s="121">
        <v>2</v>
      </c>
      <c r="U78" s="126"/>
      <c r="V78" s="121">
        <v>2</v>
      </c>
      <c r="W78" s="121">
        <v>3</v>
      </c>
      <c r="X78" s="121">
        <v>2</v>
      </c>
      <c r="Y78" s="121">
        <v>2</v>
      </c>
      <c r="Z78" s="121">
        <v>3</v>
      </c>
      <c r="AA78" s="121">
        <v>2</v>
      </c>
      <c r="AB78" s="123">
        <f t="shared" si="4"/>
        <v>52</v>
      </c>
      <c r="AC78" s="124">
        <v>54</v>
      </c>
      <c r="AD78" s="125">
        <f t="shared" si="7"/>
        <v>96.296296296296291</v>
      </c>
      <c r="AE78" s="115" t="str">
        <f t="shared" si="6"/>
        <v>ikut ujian</v>
      </c>
    </row>
    <row r="79" spans="1:31" ht="25" customHeight="1">
      <c r="A79" s="120">
        <v>75</v>
      </c>
      <c r="B79" s="46">
        <v>20210710100065</v>
      </c>
      <c r="C79" s="47" t="s">
        <v>77</v>
      </c>
      <c r="D79" s="110">
        <v>2</v>
      </c>
      <c r="E79" s="110">
        <v>1</v>
      </c>
      <c r="F79" s="127"/>
      <c r="G79" s="110">
        <v>2</v>
      </c>
      <c r="H79" s="110">
        <v>3</v>
      </c>
      <c r="I79" s="110">
        <v>2</v>
      </c>
      <c r="J79" s="121">
        <v>2</v>
      </c>
      <c r="K79" s="121">
        <v>3</v>
      </c>
      <c r="L79" s="121">
        <v>2</v>
      </c>
      <c r="M79" s="121">
        <v>2</v>
      </c>
      <c r="N79" s="121">
        <v>2</v>
      </c>
      <c r="O79" s="121">
        <v>3</v>
      </c>
      <c r="P79" s="121">
        <v>3</v>
      </c>
      <c r="Q79" s="121">
        <v>2</v>
      </c>
      <c r="R79" s="121">
        <v>2</v>
      </c>
      <c r="S79" s="121">
        <v>3</v>
      </c>
      <c r="T79" s="121">
        <v>2</v>
      </c>
      <c r="U79" s="121">
        <v>2</v>
      </c>
      <c r="V79" s="121">
        <v>2</v>
      </c>
      <c r="W79" s="121">
        <v>3</v>
      </c>
      <c r="X79" s="121">
        <v>2</v>
      </c>
      <c r="Y79" s="121">
        <v>2</v>
      </c>
      <c r="Z79" s="121">
        <v>3</v>
      </c>
      <c r="AA79" s="121">
        <v>2</v>
      </c>
      <c r="AB79" s="123">
        <f t="shared" si="4"/>
        <v>52</v>
      </c>
      <c r="AC79" s="124">
        <v>54</v>
      </c>
      <c r="AD79" s="125">
        <f t="shared" si="7"/>
        <v>96.296296296296291</v>
      </c>
      <c r="AE79" s="115" t="str">
        <f t="shared" si="6"/>
        <v>ikut ujian</v>
      </c>
    </row>
    <row r="80" spans="1:31" ht="25" customHeight="1">
      <c r="A80" s="129">
        <v>76</v>
      </c>
      <c r="B80" s="46">
        <v>20210710100066</v>
      </c>
      <c r="C80" s="47" t="s">
        <v>78</v>
      </c>
      <c r="D80" s="110">
        <v>2</v>
      </c>
      <c r="E80" s="110">
        <v>1</v>
      </c>
      <c r="F80" s="110">
        <v>2</v>
      </c>
      <c r="G80" s="110">
        <v>2</v>
      </c>
      <c r="H80" s="110">
        <v>3</v>
      </c>
      <c r="I80" s="110">
        <v>2</v>
      </c>
      <c r="J80" s="122">
        <v>2</v>
      </c>
      <c r="K80" s="122">
        <v>3</v>
      </c>
      <c r="L80" s="121">
        <v>2</v>
      </c>
      <c r="M80" s="121">
        <v>2</v>
      </c>
      <c r="N80" s="121">
        <v>2</v>
      </c>
      <c r="O80" s="121">
        <v>3</v>
      </c>
      <c r="P80" s="121">
        <v>3</v>
      </c>
      <c r="Q80" s="121">
        <v>2</v>
      </c>
      <c r="R80" s="121">
        <v>2</v>
      </c>
      <c r="S80" s="121">
        <v>3</v>
      </c>
      <c r="T80" s="121">
        <v>2</v>
      </c>
      <c r="U80" s="121">
        <v>2</v>
      </c>
      <c r="V80" s="121">
        <v>2</v>
      </c>
      <c r="W80" s="121">
        <v>3</v>
      </c>
      <c r="X80" s="121">
        <v>2</v>
      </c>
      <c r="Y80" s="121">
        <v>2</v>
      </c>
      <c r="Z80" s="121">
        <v>3</v>
      </c>
      <c r="AA80" s="121">
        <v>2</v>
      </c>
      <c r="AB80" s="123">
        <f t="shared" si="4"/>
        <v>54</v>
      </c>
      <c r="AC80" s="124">
        <v>54</v>
      </c>
      <c r="AD80" s="125">
        <f t="shared" si="7"/>
        <v>100</v>
      </c>
      <c r="AE80" s="115" t="str">
        <f t="shared" si="6"/>
        <v>ikut ujian</v>
      </c>
    </row>
    <row r="81" spans="1:31" ht="25" customHeight="1">
      <c r="A81" s="120">
        <v>77</v>
      </c>
      <c r="B81" s="46">
        <v>20210710100067</v>
      </c>
      <c r="C81" s="47" t="s">
        <v>155</v>
      </c>
      <c r="D81" s="110">
        <v>2</v>
      </c>
      <c r="E81" s="110">
        <v>1</v>
      </c>
      <c r="F81" s="110">
        <v>2</v>
      </c>
      <c r="G81" s="110">
        <v>2</v>
      </c>
      <c r="H81" s="110">
        <v>3</v>
      </c>
      <c r="I81" s="110">
        <v>2</v>
      </c>
      <c r="J81" s="121">
        <v>2</v>
      </c>
      <c r="K81" s="121">
        <v>3</v>
      </c>
      <c r="L81" s="121">
        <v>2</v>
      </c>
      <c r="M81" s="121">
        <v>2</v>
      </c>
      <c r="N81" s="121">
        <v>2</v>
      </c>
      <c r="O81" s="121">
        <v>3</v>
      </c>
      <c r="P81" s="121">
        <v>3</v>
      </c>
      <c r="Q81" s="121">
        <v>2</v>
      </c>
      <c r="R81" s="121">
        <v>2</v>
      </c>
      <c r="S81" s="121">
        <v>3</v>
      </c>
      <c r="T81" s="121">
        <v>2</v>
      </c>
      <c r="U81" s="121">
        <v>2</v>
      </c>
      <c r="V81" s="121">
        <v>2</v>
      </c>
      <c r="W81" s="121">
        <v>3</v>
      </c>
      <c r="X81" s="121">
        <v>2</v>
      </c>
      <c r="Y81" s="121">
        <v>2</v>
      </c>
      <c r="Z81" s="121">
        <v>3</v>
      </c>
      <c r="AA81" s="121">
        <v>2</v>
      </c>
      <c r="AB81" s="123">
        <f t="shared" si="4"/>
        <v>54</v>
      </c>
      <c r="AC81" s="124">
        <v>54</v>
      </c>
      <c r="AD81" s="125">
        <f t="shared" si="7"/>
        <v>100</v>
      </c>
      <c r="AE81" s="115" t="str">
        <f t="shared" si="6"/>
        <v>ikut ujian</v>
      </c>
    </row>
    <row r="82" spans="1:31" ht="25" customHeight="1">
      <c r="A82" s="129">
        <v>78</v>
      </c>
      <c r="B82" s="46">
        <v>20210710100068</v>
      </c>
      <c r="C82" s="47" t="s">
        <v>164</v>
      </c>
      <c r="D82" s="110">
        <v>2</v>
      </c>
      <c r="E82" s="110">
        <v>1</v>
      </c>
      <c r="F82" s="110">
        <v>2</v>
      </c>
      <c r="G82" s="110">
        <v>2</v>
      </c>
      <c r="H82" s="110">
        <v>3</v>
      </c>
      <c r="I82" s="110">
        <v>2</v>
      </c>
      <c r="J82" s="121">
        <v>2</v>
      </c>
      <c r="K82" s="121">
        <v>3</v>
      </c>
      <c r="L82" s="121">
        <v>2</v>
      </c>
      <c r="M82" s="121">
        <v>2</v>
      </c>
      <c r="N82" s="121">
        <v>2</v>
      </c>
      <c r="O82" s="121">
        <v>3</v>
      </c>
      <c r="P82" s="121">
        <v>3</v>
      </c>
      <c r="Q82" s="121">
        <v>2</v>
      </c>
      <c r="R82" s="121">
        <v>2</v>
      </c>
      <c r="S82" s="121">
        <v>3</v>
      </c>
      <c r="T82" s="121">
        <v>2</v>
      </c>
      <c r="U82" s="121">
        <v>2</v>
      </c>
      <c r="V82" s="121">
        <v>2</v>
      </c>
      <c r="W82" s="121">
        <v>3</v>
      </c>
      <c r="X82" s="121">
        <v>2</v>
      </c>
      <c r="Y82" s="121">
        <v>2</v>
      </c>
      <c r="Z82" s="121">
        <v>3</v>
      </c>
      <c r="AA82" s="121">
        <v>2</v>
      </c>
      <c r="AB82" s="123">
        <f t="shared" si="4"/>
        <v>54</v>
      </c>
      <c r="AC82" s="124">
        <v>54</v>
      </c>
      <c r="AD82" s="125">
        <f t="shared" si="7"/>
        <v>100</v>
      </c>
      <c r="AE82" s="115" t="str">
        <f t="shared" si="6"/>
        <v>ikut ujian</v>
      </c>
    </row>
    <row r="83" spans="1:31" ht="25" customHeight="1">
      <c r="A83" s="120">
        <v>79</v>
      </c>
      <c r="B83" s="46">
        <v>20210710100069</v>
      </c>
      <c r="C83" s="47" t="s">
        <v>165</v>
      </c>
      <c r="D83" s="110">
        <v>2</v>
      </c>
      <c r="E83" s="110">
        <v>1</v>
      </c>
      <c r="F83" s="110">
        <v>2</v>
      </c>
      <c r="G83" s="110">
        <v>2</v>
      </c>
      <c r="H83" s="110">
        <v>3</v>
      </c>
      <c r="I83" s="110">
        <v>2</v>
      </c>
      <c r="J83" s="121">
        <v>2</v>
      </c>
      <c r="K83" s="121">
        <v>3</v>
      </c>
      <c r="L83" s="121">
        <v>2</v>
      </c>
      <c r="M83" s="121">
        <v>2</v>
      </c>
      <c r="N83" s="121">
        <v>2</v>
      </c>
      <c r="O83" s="121">
        <v>3</v>
      </c>
      <c r="P83" s="121">
        <v>3</v>
      </c>
      <c r="Q83" s="121">
        <v>2</v>
      </c>
      <c r="R83" s="121">
        <v>2</v>
      </c>
      <c r="S83" s="121">
        <v>3</v>
      </c>
      <c r="T83" s="121">
        <v>2</v>
      </c>
      <c r="U83" s="121">
        <v>2</v>
      </c>
      <c r="V83" s="121">
        <v>2</v>
      </c>
      <c r="W83" s="121">
        <v>3</v>
      </c>
      <c r="X83" s="121">
        <v>2</v>
      </c>
      <c r="Y83" s="121">
        <v>2</v>
      </c>
      <c r="Z83" s="121">
        <v>3</v>
      </c>
      <c r="AA83" s="121">
        <v>2</v>
      </c>
      <c r="AB83" s="123">
        <f t="shared" si="4"/>
        <v>54</v>
      </c>
      <c r="AC83" s="124">
        <v>54</v>
      </c>
      <c r="AD83" s="125">
        <f t="shared" si="7"/>
        <v>100</v>
      </c>
      <c r="AE83" s="115" t="str">
        <f t="shared" si="6"/>
        <v>ikut ujian</v>
      </c>
    </row>
    <row r="84" spans="1:31" ht="25" customHeight="1">
      <c r="A84" s="129">
        <v>80</v>
      </c>
      <c r="B84" s="46">
        <v>20210710100070</v>
      </c>
      <c r="C84" s="47" t="s">
        <v>166</v>
      </c>
      <c r="D84" s="110">
        <v>2</v>
      </c>
      <c r="E84" s="110">
        <v>1</v>
      </c>
      <c r="F84" s="110">
        <v>2</v>
      </c>
      <c r="G84" s="110">
        <v>2</v>
      </c>
      <c r="H84" s="110">
        <v>3</v>
      </c>
      <c r="I84" s="110">
        <v>2</v>
      </c>
      <c r="J84" s="121">
        <v>2</v>
      </c>
      <c r="K84" s="121">
        <v>3</v>
      </c>
      <c r="L84" s="121">
        <v>2</v>
      </c>
      <c r="M84" s="121">
        <v>2</v>
      </c>
      <c r="N84" s="121">
        <v>2</v>
      </c>
      <c r="O84" s="121">
        <v>3</v>
      </c>
      <c r="P84" s="126"/>
      <c r="Q84" s="121">
        <v>2</v>
      </c>
      <c r="R84" s="121">
        <v>2</v>
      </c>
      <c r="S84" s="121">
        <v>3</v>
      </c>
      <c r="T84" s="121">
        <v>2</v>
      </c>
      <c r="U84" s="121">
        <v>2</v>
      </c>
      <c r="V84" s="121">
        <v>2</v>
      </c>
      <c r="W84" s="121">
        <v>3</v>
      </c>
      <c r="X84" s="121">
        <v>2</v>
      </c>
      <c r="Y84" s="121">
        <v>2</v>
      </c>
      <c r="Z84" s="121">
        <v>3</v>
      </c>
      <c r="AA84" s="121">
        <v>2</v>
      </c>
      <c r="AB84" s="123">
        <f t="shared" si="4"/>
        <v>51</v>
      </c>
      <c r="AC84" s="124">
        <v>54</v>
      </c>
      <c r="AD84" s="125">
        <f t="shared" si="7"/>
        <v>94.444444444444443</v>
      </c>
      <c r="AE84" s="115" t="str">
        <f t="shared" si="6"/>
        <v>ikut ujian</v>
      </c>
    </row>
    <row r="85" spans="1:31" ht="25" customHeight="1">
      <c r="A85" s="120">
        <v>81</v>
      </c>
      <c r="B85" s="46">
        <v>20210710100071</v>
      </c>
      <c r="C85" s="47" t="s">
        <v>160</v>
      </c>
      <c r="D85" s="110">
        <v>2</v>
      </c>
      <c r="E85" s="110">
        <v>1</v>
      </c>
      <c r="F85" s="110">
        <v>2</v>
      </c>
      <c r="G85" s="110">
        <v>2</v>
      </c>
      <c r="H85" s="110">
        <v>3</v>
      </c>
      <c r="I85" s="110">
        <v>2</v>
      </c>
      <c r="J85" s="121">
        <v>2</v>
      </c>
      <c r="K85" s="121">
        <v>3</v>
      </c>
      <c r="L85" s="121">
        <v>2</v>
      </c>
      <c r="M85" s="121">
        <v>2</v>
      </c>
      <c r="N85" s="121">
        <v>2</v>
      </c>
      <c r="O85" s="121">
        <v>3</v>
      </c>
      <c r="P85" s="121">
        <v>3</v>
      </c>
      <c r="Q85" s="121">
        <v>2</v>
      </c>
      <c r="R85" s="121">
        <v>2</v>
      </c>
      <c r="S85" s="121">
        <v>3</v>
      </c>
      <c r="T85" s="121">
        <v>2</v>
      </c>
      <c r="U85" s="121">
        <v>2</v>
      </c>
      <c r="V85" s="121">
        <v>2</v>
      </c>
      <c r="W85" s="121">
        <v>3</v>
      </c>
      <c r="X85" s="121">
        <v>2</v>
      </c>
      <c r="Y85" s="121">
        <v>2</v>
      </c>
      <c r="Z85" s="121">
        <v>3</v>
      </c>
      <c r="AA85" s="121">
        <v>2</v>
      </c>
      <c r="AB85" s="123">
        <f t="shared" si="4"/>
        <v>54</v>
      </c>
      <c r="AC85" s="124">
        <v>54</v>
      </c>
      <c r="AD85" s="125">
        <f t="shared" si="7"/>
        <v>100</v>
      </c>
      <c r="AE85" s="115" t="str">
        <f t="shared" si="6"/>
        <v>ikut ujian</v>
      </c>
    </row>
    <row r="86" spans="1:31" ht="25" customHeight="1">
      <c r="A86" s="129">
        <v>82</v>
      </c>
      <c r="B86" s="46">
        <v>20210710100072</v>
      </c>
      <c r="C86" s="47" t="s">
        <v>167</v>
      </c>
      <c r="D86" s="110">
        <v>2</v>
      </c>
      <c r="E86" s="110">
        <v>1</v>
      </c>
      <c r="F86" s="110">
        <v>2</v>
      </c>
      <c r="G86" s="110">
        <v>2</v>
      </c>
      <c r="H86" s="110">
        <v>3</v>
      </c>
      <c r="I86" s="110">
        <v>2</v>
      </c>
      <c r="J86" s="121">
        <v>2</v>
      </c>
      <c r="K86" s="121">
        <v>3</v>
      </c>
      <c r="L86" s="121">
        <v>2</v>
      </c>
      <c r="M86" s="121">
        <v>2</v>
      </c>
      <c r="N86" s="121">
        <v>2</v>
      </c>
      <c r="O86" s="121">
        <v>3</v>
      </c>
      <c r="P86" s="121">
        <v>3</v>
      </c>
      <c r="Q86" s="121">
        <v>2</v>
      </c>
      <c r="R86" s="121">
        <v>2</v>
      </c>
      <c r="S86" s="121">
        <v>3</v>
      </c>
      <c r="T86" s="121">
        <v>2</v>
      </c>
      <c r="U86" s="121">
        <v>2</v>
      </c>
      <c r="V86" s="121">
        <v>2</v>
      </c>
      <c r="W86" s="121">
        <v>3</v>
      </c>
      <c r="X86" s="121">
        <v>2</v>
      </c>
      <c r="Y86" s="121">
        <v>2</v>
      </c>
      <c r="Z86" s="126"/>
      <c r="AA86" s="121">
        <v>2</v>
      </c>
      <c r="AB86" s="123">
        <f t="shared" si="4"/>
        <v>51</v>
      </c>
      <c r="AC86" s="124">
        <v>54</v>
      </c>
      <c r="AD86" s="125">
        <f t="shared" si="7"/>
        <v>94.444444444444443</v>
      </c>
      <c r="AE86" s="115" t="str">
        <f t="shared" si="6"/>
        <v>ikut ujian</v>
      </c>
    </row>
    <row r="87" spans="1:31" ht="25" customHeight="1">
      <c r="A87" s="120">
        <v>83</v>
      </c>
      <c r="B87" s="46">
        <v>20210710100073</v>
      </c>
      <c r="C87" s="47" t="s">
        <v>161</v>
      </c>
      <c r="D87" s="110">
        <v>2</v>
      </c>
      <c r="E87" s="110">
        <v>1</v>
      </c>
      <c r="F87" s="110">
        <v>2</v>
      </c>
      <c r="G87" s="110">
        <v>2</v>
      </c>
      <c r="H87" s="110">
        <v>3</v>
      </c>
      <c r="I87" s="110">
        <v>2</v>
      </c>
      <c r="J87" s="122">
        <v>2</v>
      </c>
      <c r="K87" s="122">
        <v>3</v>
      </c>
      <c r="L87" s="121">
        <v>2</v>
      </c>
      <c r="M87" s="121">
        <v>2</v>
      </c>
      <c r="N87" s="121">
        <v>2</v>
      </c>
      <c r="O87" s="121">
        <v>3</v>
      </c>
      <c r="P87" s="121">
        <v>3</v>
      </c>
      <c r="Q87" s="121">
        <v>2</v>
      </c>
      <c r="R87" s="121">
        <v>2</v>
      </c>
      <c r="S87" s="121">
        <v>3</v>
      </c>
      <c r="T87" s="121">
        <v>2</v>
      </c>
      <c r="U87" s="121">
        <v>2</v>
      </c>
      <c r="V87" s="121">
        <v>2</v>
      </c>
      <c r="W87" s="121">
        <v>3</v>
      </c>
      <c r="X87" s="121">
        <v>2</v>
      </c>
      <c r="Y87" s="121">
        <v>2</v>
      </c>
      <c r="Z87" s="121">
        <v>3</v>
      </c>
      <c r="AA87" s="121">
        <v>2</v>
      </c>
      <c r="AB87" s="123">
        <f t="shared" si="4"/>
        <v>54</v>
      </c>
      <c r="AC87" s="124">
        <v>54</v>
      </c>
      <c r="AD87" s="125">
        <f t="shared" si="7"/>
        <v>100</v>
      </c>
      <c r="AE87" s="115" t="str">
        <f t="shared" si="6"/>
        <v>ikut ujian</v>
      </c>
    </row>
    <row r="88" spans="1:31" ht="25" customHeight="1">
      <c r="A88" s="129">
        <v>84</v>
      </c>
      <c r="B88" s="46">
        <v>20210710100074</v>
      </c>
      <c r="C88" s="47" t="s">
        <v>79</v>
      </c>
      <c r="D88" s="110">
        <v>2</v>
      </c>
      <c r="E88" s="110">
        <v>1</v>
      </c>
      <c r="F88" s="110">
        <v>2</v>
      </c>
      <c r="G88" s="110">
        <v>2</v>
      </c>
      <c r="H88" s="110">
        <v>3</v>
      </c>
      <c r="I88" s="110">
        <v>2</v>
      </c>
      <c r="J88" s="122">
        <v>2</v>
      </c>
      <c r="K88" s="122">
        <v>3</v>
      </c>
      <c r="L88" s="121">
        <v>2</v>
      </c>
      <c r="M88" s="121">
        <v>2</v>
      </c>
      <c r="N88" s="121">
        <v>2</v>
      </c>
      <c r="O88" s="121">
        <v>3</v>
      </c>
      <c r="P88" s="121">
        <v>3</v>
      </c>
      <c r="Q88" s="121">
        <v>2</v>
      </c>
      <c r="R88" s="121">
        <v>2</v>
      </c>
      <c r="S88" s="121">
        <v>3</v>
      </c>
      <c r="T88" s="121">
        <v>2</v>
      </c>
      <c r="U88" s="121">
        <v>2</v>
      </c>
      <c r="V88" s="121">
        <v>2</v>
      </c>
      <c r="W88" s="121">
        <v>3</v>
      </c>
      <c r="X88" s="121">
        <v>2</v>
      </c>
      <c r="Y88" s="121">
        <v>2</v>
      </c>
      <c r="Z88" s="121">
        <v>3</v>
      </c>
      <c r="AA88" s="121">
        <v>2</v>
      </c>
      <c r="AB88" s="123">
        <f t="shared" si="4"/>
        <v>54</v>
      </c>
      <c r="AC88" s="124">
        <v>54</v>
      </c>
      <c r="AD88" s="125">
        <f t="shared" si="7"/>
        <v>100</v>
      </c>
      <c r="AE88" s="115" t="str">
        <f t="shared" si="6"/>
        <v>ikut ujian</v>
      </c>
    </row>
    <row r="89" spans="1:31" ht="25" customHeight="1">
      <c r="A89" s="120">
        <v>85</v>
      </c>
      <c r="B89" s="46">
        <v>20210710100075</v>
      </c>
      <c r="C89" s="47" t="s">
        <v>66</v>
      </c>
      <c r="D89" s="110">
        <v>2</v>
      </c>
      <c r="E89" s="110">
        <v>1</v>
      </c>
      <c r="F89" s="110">
        <v>2</v>
      </c>
      <c r="G89" s="110">
        <v>2</v>
      </c>
      <c r="H89" s="110">
        <v>3</v>
      </c>
      <c r="I89" s="110">
        <v>2</v>
      </c>
      <c r="J89" s="122">
        <v>2</v>
      </c>
      <c r="K89" s="122">
        <v>3</v>
      </c>
      <c r="L89" s="121">
        <v>2</v>
      </c>
      <c r="M89" s="121">
        <v>2</v>
      </c>
      <c r="N89" s="121">
        <v>2</v>
      </c>
      <c r="O89" s="121">
        <v>3</v>
      </c>
      <c r="P89" s="121">
        <v>3</v>
      </c>
      <c r="Q89" s="121">
        <v>2</v>
      </c>
      <c r="R89" s="121">
        <v>2</v>
      </c>
      <c r="S89" s="121">
        <v>3</v>
      </c>
      <c r="T89" s="121">
        <v>2</v>
      </c>
      <c r="U89" s="121">
        <v>2</v>
      </c>
      <c r="V89" s="121">
        <v>2</v>
      </c>
      <c r="W89" s="121">
        <v>3</v>
      </c>
      <c r="X89" s="121">
        <v>2</v>
      </c>
      <c r="Y89" s="121">
        <v>2</v>
      </c>
      <c r="Z89" s="121">
        <v>3</v>
      </c>
      <c r="AA89" s="121">
        <v>2</v>
      </c>
      <c r="AB89" s="123">
        <f t="shared" si="4"/>
        <v>54</v>
      </c>
      <c r="AC89" s="124">
        <v>54</v>
      </c>
      <c r="AD89" s="125">
        <f t="shared" si="7"/>
        <v>100</v>
      </c>
      <c r="AE89" s="115" t="str">
        <f t="shared" si="6"/>
        <v>ikut ujian</v>
      </c>
    </row>
    <row r="90" spans="1:31" ht="25" customHeight="1">
      <c r="A90" s="129">
        <v>86</v>
      </c>
      <c r="B90" s="46">
        <v>20210710100077</v>
      </c>
      <c r="C90" s="47" t="s">
        <v>81</v>
      </c>
      <c r="D90" s="110">
        <v>2</v>
      </c>
      <c r="E90" s="110">
        <v>1</v>
      </c>
      <c r="F90" s="110">
        <v>2</v>
      </c>
      <c r="G90" s="110">
        <v>2</v>
      </c>
      <c r="H90" s="110">
        <v>3</v>
      </c>
      <c r="I90" s="110">
        <v>2</v>
      </c>
      <c r="J90" s="122">
        <v>2</v>
      </c>
      <c r="K90" s="122">
        <v>3</v>
      </c>
      <c r="L90" s="121">
        <v>2</v>
      </c>
      <c r="M90" s="121">
        <v>2</v>
      </c>
      <c r="N90" s="121">
        <v>2</v>
      </c>
      <c r="O90" s="121">
        <v>3</v>
      </c>
      <c r="P90" s="121">
        <v>3</v>
      </c>
      <c r="Q90" s="121">
        <v>2</v>
      </c>
      <c r="R90" s="121">
        <v>2</v>
      </c>
      <c r="S90" s="121">
        <v>3</v>
      </c>
      <c r="T90" s="121">
        <v>2</v>
      </c>
      <c r="U90" s="121">
        <v>2</v>
      </c>
      <c r="V90" s="121">
        <v>2</v>
      </c>
      <c r="W90" s="121">
        <v>3</v>
      </c>
      <c r="X90" s="121">
        <v>2</v>
      </c>
      <c r="Y90" s="121">
        <v>2</v>
      </c>
      <c r="Z90" s="121">
        <v>3</v>
      </c>
      <c r="AA90" s="121">
        <v>2</v>
      </c>
      <c r="AB90" s="123">
        <f t="shared" si="4"/>
        <v>54</v>
      </c>
      <c r="AC90" s="124">
        <v>54</v>
      </c>
      <c r="AD90" s="125">
        <f t="shared" si="7"/>
        <v>100</v>
      </c>
      <c r="AE90" s="115" t="str">
        <f t="shared" si="6"/>
        <v>ikut ujian</v>
      </c>
    </row>
    <row r="91" spans="1:31" ht="25" customHeight="1">
      <c r="A91" s="120">
        <v>87</v>
      </c>
      <c r="B91" s="46">
        <v>20210710100078</v>
      </c>
      <c r="C91" s="47" t="s">
        <v>82</v>
      </c>
      <c r="D91" s="110">
        <v>2</v>
      </c>
      <c r="E91" s="110">
        <v>1</v>
      </c>
      <c r="F91" s="110">
        <v>2</v>
      </c>
      <c r="G91" s="110">
        <v>2</v>
      </c>
      <c r="H91" s="127"/>
      <c r="I91" s="110">
        <v>2</v>
      </c>
      <c r="J91" s="121">
        <v>2</v>
      </c>
      <c r="K91" s="121">
        <v>3</v>
      </c>
      <c r="L91" s="121">
        <v>2</v>
      </c>
      <c r="M91" s="121">
        <v>2</v>
      </c>
      <c r="N91" s="121">
        <v>2</v>
      </c>
      <c r="O91" s="121">
        <v>3</v>
      </c>
      <c r="P91" s="121">
        <v>3</v>
      </c>
      <c r="Q91" s="121">
        <v>2</v>
      </c>
      <c r="R91" s="121">
        <v>2</v>
      </c>
      <c r="S91" s="121">
        <v>3</v>
      </c>
      <c r="T91" s="121">
        <v>2</v>
      </c>
      <c r="U91" s="121">
        <v>2</v>
      </c>
      <c r="V91" s="121">
        <v>2</v>
      </c>
      <c r="W91" s="121">
        <v>3</v>
      </c>
      <c r="X91" s="121">
        <v>2</v>
      </c>
      <c r="Y91" s="121">
        <v>2</v>
      </c>
      <c r="Z91" s="121">
        <v>3</v>
      </c>
      <c r="AA91" s="121">
        <v>2</v>
      </c>
      <c r="AB91" s="123">
        <f t="shared" si="4"/>
        <v>51</v>
      </c>
      <c r="AC91" s="124">
        <v>54</v>
      </c>
      <c r="AD91" s="125">
        <f t="shared" si="7"/>
        <v>94.444444444444443</v>
      </c>
      <c r="AE91" s="115" t="str">
        <f t="shared" si="6"/>
        <v>ikut ujian</v>
      </c>
    </row>
    <row r="92" spans="1:31" ht="25" customHeight="1">
      <c r="A92" s="129">
        <v>88</v>
      </c>
      <c r="B92" s="46">
        <v>20210710100079</v>
      </c>
      <c r="C92" s="47" t="s">
        <v>83</v>
      </c>
      <c r="D92" s="110">
        <v>2</v>
      </c>
      <c r="E92" s="110">
        <v>1</v>
      </c>
      <c r="F92" s="110">
        <v>2</v>
      </c>
      <c r="G92" s="110">
        <v>2</v>
      </c>
      <c r="H92" s="110">
        <v>3</v>
      </c>
      <c r="I92" s="110">
        <v>2</v>
      </c>
      <c r="J92" s="121">
        <v>2</v>
      </c>
      <c r="K92" s="121">
        <v>3</v>
      </c>
      <c r="L92" s="121">
        <v>2</v>
      </c>
      <c r="M92" s="121">
        <v>2</v>
      </c>
      <c r="N92" s="121">
        <v>2</v>
      </c>
      <c r="O92" s="121">
        <v>3</v>
      </c>
      <c r="P92" s="121">
        <v>3</v>
      </c>
      <c r="Q92" s="121">
        <v>2</v>
      </c>
      <c r="R92" s="121">
        <v>2</v>
      </c>
      <c r="S92" s="121">
        <v>3</v>
      </c>
      <c r="T92" s="121">
        <v>2</v>
      </c>
      <c r="U92" s="121">
        <v>2</v>
      </c>
      <c r="V92" s="121">
        <v>2</v>
      </c>
      <c r="W92" s="121">
        <v>3</v>
      </c>
      <c r="X92" s="121">
        <v>2</v>
      </c>
      <c r="Y92" s="121">
        <v>2</v>
      </c>
      <c r="Z92" s="121">
        <v>3</v>
      </c>
      <c r="AA92" s="121">
        <v>2</v>
      </c>
      <c r="AB92" s="123">
        <f t="shared" si="4"/>
        <v>54</v>
      </c>
      <c r="AC92" s="124">
        <v>54</v>
      </c>
      <c r="AD92" s="125">
        <f t="shared" si="7"/>
        <v>100</v>
      </c>
      <c r="AE92" s="115" t="str">
        <f t="shared" si="6"/>
        <v>ikut ujian</v>
      </c>
    </row>
    <row r="93" spans="1:31" ht="25" customHeight="1">
      <c r="A93" s="120">
        <v>89</v>
      </c>
      <c r="B93" s="46">
        <v>20210710100080</v>
      </c>
      <c r="C93" s="47" t="s">
        <v>168</v>
      </c>
      <c r="D93" s="110">
        <v>2</v>
      </c>
      <c r="E93" s="110">
        <v>1</v>
      </c>
      <c r="F93" s="110">
        <v>2</v>
      </c>
      <c r="G93" s="110">
        <v>2</v>
      </c>
      <c r="H93" s="110">
        <v>3</v>
      </c>
      <c r="I93" s="110">
        <v>2</v>
      </c>
      <c r="J93" s="121">
        <v>2</v>
      </c>
      <c r="K93" s="121">
        <v>3</v>
      </c>
      <c r="L93" s="121">
        <v>2</v>
      </c>
      <c r="M93" s="121">
        <v>2</v>
      </c>
      <c r="N93" s="121">
        <v>2</v>
      </c>
      <c r="O93" s="121">
        <v>3</v>
      </c>
      <c r="P93" s="121">
        <v>3</v>
      </c>
      <c r="Q93" s="121">
        <v>2</v>
      </c>
      <c r="R93" s="121">
        <v>2</v>
      </c>
      <c r="S93" s="121">
        <v>3</v>
      </c>
      <c r="T93" s="121">
        <v>2</v>
      </c>
      <c r="U93" s="121">
        <v>2</v>
      </c>
      <c r="V93" s="121">
        <v>2</v>
      </c>
      <c r="W93" s="121">
        <v>3</v>
      </c>
      <c r="X93" s="121">
        <v>2</v>
      </c>
      <c r="Y93" s="121">
        <v>2</v>
      </c>
      <c r="Z93" s="121">
        <v>3</v>
      </c>
      <c r="AA93" s="121">
        <v>2</v>
      </c>
      <c r="AB93" s="123">
        <f t="shared" si="4"/>
        <v>54</v>
      </c>
      <c r="AC93" s="124">
        <v>54</v>
      </c>
      <c r="AD93" s="125">
        <f t="shared" si="7"/>
        <v>100</v>
      </c>
      <c r="AE93" s="115" t="str">
        <f t="shared" si="6"/>
        <v>ikut ujian</v>
      </c>
    </row>
    <row r="94" spans="1:31" ht="25" customHeight="1">
      <c r="A94" s="129">
        <v>90</v>
      </c>
      <c r="B94" s="46">
        <v>20210710100081</v>
      </c>
      <c r="C94" s="47" t="s">
        <v>84</v>
      </c>
      <c r="D94" s="110">
        <v>2</v>
      </c>
      <c r="E94" s="110">
        <v>1</v>
      </c>
      <c r="F94" s="110">
        <v>2</v>
      </c>
      <c r="G94" s="110">
        <v>2</v>
      </c>
      <c r="H94" s="110">
        <v>3</v>
      </c>
      <c r="I94" s="110">
        <v>2</v>
      </c>
      <c r="J94" s="121">
        <v>2</v>
      </c>
      <c r="K94" s="121">
        <v>3</v>
      </c>
      <c r="L94" s="121">
        <v>2</v>
      </c>
      <c r="M94" s="121">
        <v>2</v>
      </c>
      <c r="N94" s="121">
        <v>2</v>
      </c>
      <c r="O94" s="121">
        <v>3</v>
      </c>
      <c r="P94" s="121">
        <v>3</v>
      </c>
      <c r="Q94" s="121">
        <v>2</v>
      </c>
      <c r="R94" s="121">
        <v>2</v>
      </c>
      <c r="S94" s="121">
        <v>3</v>
      </c>
      <c r="T94" s="121">
        <v>2</v>
      </c>
      <c r="U94" s="121">
        <v>2</v>
      </c>
      <c r="V94" s="121">
        <v>2</v>
      </c>
      <c r="W94" s="121">
        <v>3</v>
      </c>
      <c r="X94" s="121">
        <v>2</v>
      </c>
      <c r="Y94" s="121">
        <v>2</v>
      </c>
      <c r="Z94" s="121">
        <v>3</v>
      </c>
      <c r="AA94" s="121">
        <v>2</v>
      </c>
      <c r="AB94" s="123">
        <f t="shared" si="4"/>
        <v>54</v>
      </c>
      <c r="AC94" s="124">
        <v>54</v>
      </c>
      <c r="AD94" s="125">
        <f t="shared" si="7"/>
        <v>100</v>
      </c>
      <c r="AE94" s="115" t="str">
        <f t="shared" si="6"/>
        <v>ikut ujian</v>
      </c>
    </row>
    <row r="95" spans="1:31" ht="25" customHeight="1">
      <c r="A95" s="120">
        <v>91</v>
      </c>
      <c r="B95" s="46">
        <v>20210710100082</v>
      </c>
      <c r="C95" s="47" t="s">
        <v>85</v>
      </c>
      <c r="D95" s="110">
        <v>2</v>
      </c>
      <c r="E95" s="110">
        <v>1</v>
      </c>
      <c r="F95" s="110">
        <v>2</v>
      </c>
      <c r="G95" s="110">
        <v>2</v>
      </c>
      <c r="H95" s="110">
        <v>3</v>
      </c>
      <c r="I95" s="110">
        <v>2</v>
      </c>
      <c r="J95" s="121">
        <v>2</v>
      </c>
      <c r="K95" s="121">
        <v>3</v>
      </c>
      <c r="L95" s="121">
        <v>2</v>
      </c>
      <c r="M95" s="121">
        <v>2</v>
      </c>
      <c r="N95" s="121">
        <v>2</v>
      </c>
      <c r="O95" s="121">
        <v>3</v>
      </c>
      <c r="P95" s="121">
        <v>3</v>
      </c>
      <c r="Q95" s="121">
        <v>2</v>
      </c>
      <c r="R95" s="121">
        <v>2</v>
      </c>
      <c r="S95" s="121">
        <v>3</v>
      </c>
      <c r="T95" s="121">
        <v>2</v>
      </c>
      <c r="U95" s="121">
        <v>2</v>
      </c>
      <c r="V95" s="121">
        <v>2</v>
      </c>
      <c r="W95" s="121">
        <v>3</v>
      </c>
      <c r="X95" s="121">
        <v>2</v>
      </c>
      <c r="Y95" s="121">
        <v>2</v>
      </c>
      <c r="Z95" s="121">
        <v>3</v>
      </c>
      <c r="AA95" s="121">
        <v>2</v>
      </c>
      <c r="AB95" s="123">
        <f t="shared" si="4"/>
        <v>54</v>
      </c>
      <c r="AC95" s="124">
        <v>54</v>
      </c>
      <c r="AD95" s="125">
        <f t="shared" si="7"/>
        <v>100</v>
      </c>
      <c r="AE95" s="115" t="str">
        <f t="shared" si="6"/>
        <v>ikut ujian</v>
      </c>
    </row>
    <row r="96" spans="1:31" ht="25" customHeight="1">
      <c r="A96" s="129">
        <v>92</v>
      </c>
      <c r="B96" s="46">
        <v>20210710100083</v>
      </c>
      <c r="C96" s="47" t="s">
        <v>162</v>
      </c>
      <c r="D96" s="110">
        <v>2</v>
      </c>
      <c r="E96" s="110">
        <v>1</v>
      </c>
      <c r="F96" s="110">
        <v>2</v>
      </c>
      <c r="G96" s="110">
        <v>2</v>
      </c>
      <c r="H96" s="110">
        <v>3</v>
      </c>
      <c r="I96" s="110">
        <v>2</v>
      </c>
      <c r="J96" s="121">
        <v>2</v>
      </c>
      <c r="K96" s="121">
        <v>3</v>
      </c>
      <c r="L96" s="121">
        <v>2</v>
      </c>
      <c r="M96" s="121">
        <v>2</v>
      </c>
      <c r="N96" s="121">
        <v>2</v>
      </c>
      <c r="O96" s="121">
        <v>3</v>
      </c>
      <c r="P96" s="121">
        <v>3</v>
      </c>
      <c r="Q96" s="121">
        <v>2</v>
      </c>
      <c r="R96" s="121">
        <v>2</v>
      </c>
      <c r="S96" s="121">
        <v>3</v>
      </c>
      <c r="T96" s="121">
        <v>2</v>
      </c>
      <c r="U96" s="121">
        <v>2</v>
      </c>
      <c r="V96" s="121">
        <v>2</v>
      </c>
      <c r="W96" s="121">
        <v>3</v>
      </c>
      <c r="X96" s="121">
        <v>2</v>
      </c>
      <c r="Y96" s="121">
        <v>2</v>
      </c>
      <c r="Z96" s="121">
        <v>3</v>
      </c>
      <c r="AA96" s="121">
        <v>2</v>
      </c>
      <c r="AB96" s="123">
        <f t="shared" si="4"/>
        <v>54</v>
      </c>
      <c r="AC96" s="124">
        <v>54</v>
      </c>
      <c r="AD96" s="125">
        <f t="shared" si="7"/>
        <v>100</v>
      </c>
      <c r="AE96" s="115" t="str">
        <f t="shared" si="6"/>
        <v>ikut ujian</v>
      </c>
    </row>
    <row r="97" spans="1:31" ht="25" customHeight="1">
      <c r="A97" s="120">
        <v>93</v>
      </c>
      <c r="B97" s="46">
        <v>20210710100084</v>
      </c>
      <c r="C97" s="47" t="s">
        <v>142</v>
      </c>
      <c r="D97" s="110">
        <v>2</v>
      </c>
      <c r="E97" s="110">
        <v>1</v>
      </c>
      <c r="F97" s="110">
        <v>2</v>
      </c>
      <c r="G97" s="110">
        <v>2</v>
      </c>
      <c r="H97" s="110">
        <v>3</v>
      </c>
      <c r="I97" s="110">
        <v>2</v>
      </c>
      <c r="J97" s="121">
        <v>2</v>
      </c>
      <c r="K97" s="121">
        <v>3</v>
      </c>
      <c r="L97" s="121">
        <v>2</v>
      </c>
      <c r="M97" s="121">
        <v>2</v>
      </c>
      <c r="N97" s="121">
        <v>2</v>
      </c>
      <c r="O97" s="121">
        <v>3</v>
      </c>
      <c r="P97" s="121">
        <v>3</v>
      </c>
      <c r="Q97" s="121">
        <v>2</v>
      </c>
      <c r="R97" s="121">
        <v>2</v>
      </c>
      <c r="S97" s="121">
        <v>3</v>
      </c>
      <c r="T97" s="121">
        <v>2</v>
      </c>
      <c r="U97" s="121">
        <v>2</v>
      </c>
      <c r="V97" s="121">
        <v>2</v>
      </c>
      <c r="W97" s="121">
        <v>3</v>
      </c>
      <c r="X97" s="121">
        <v>2</v>
      </c>
      <c r="Y97" s="121">
        <v>2</v>
      </c>
      <c r="Z97" s="121">
        <v>3</v>
      </c>
      <c r="AA97" s="121">
        <v>2</v>
      </c>
      <c r="AB97" s="123">
        <f t="shared" si="4"/>
        <v>54</v>
      </c>
      <c r="AC97" s="124">
        <v>54</v>
      </c>
      <c r="AD97" s="125">
        <f t="shared" si="7"/>
        <v>100</v>
      </c>
      <c r="AE97" s="115" t="str">
        <f t="shared" si="6"/>
        <v>ikut ujian</v>
      </c>
    </row>
    <row r="98" spans="1:31" ht="25" customHeight="1">
      <c r="A98" s="129">
        <v>94</v>
      </c>
      <c r="B98" s="44">
        <v>20210710100085</v>
      </c>
      <c r="C98" s="45" t="s">
        <v>86</v>
      </c>
      <c r="D98" s="110">
        <v>2</v>
      </c>
      <c r="E98" s="110">
        <v>1</v>
      </c>
      <c r="F98" s="127"/>
      <c r="G98" s="110">
        <v>2</v>
      </c>
      <c r="H98" s="110">
        <v>3</v>
      </c>
      <c r="I98" s="110">
        <v>2</v>
      </c>
      <c r="J98" s="121">
        <v>2</v>
      </c>
      <c r="K98" s="121">
        <v>3</v>
      </c>
      <c r="L98" s="121">
        <v>2</v>
      </c>
      <c r="M98" s="121">
        <v>2</v>
      </c>
      <c r="N98" s="121">
        <v>2</v>
      </c>
      <c r="O98" s="121">
        <v>3</v>
      </c>
      <c r="P98" s="121">
        <v>3</v>
      </c>
      <c r="Q98" s="121">
        <v>2</v>
      </c>
      <c r="R98" s="121">
        <v>2</v>
      </c>
      <c r="S98" s="121">
        <v>3</v>
      </c>
      <c r="T98" s="121">
        <v>2</v>
      </c>
      <c r="U98" s="121">
        <v>2</v>
      </c>
      <c r="V98" s="121">
        <v>2</v>
      </c>
      <c r="W98" s="121">
        <v>3</v>
      </c>
      <c r="X98" s="121">
        <v>2</v>
      </c>
      <c r="Y98" s="121">
        <v>2</v>
      </c>
      <c r="Z98" s="121">
        <v>3</v>
      </c>
      <c r="AA98" s="121">
        <v>2</v>
      </c>
      <c r="AB98" s="123">
        <f t="shared" si="4"/>
        <v>52</v>
      </c>
      <c r="AC98" s="124">
        <v>54</v>
      </c>
      <c r="AD98" s="125">
        <f t="shared" si="7"/>
        <v>96.296296296296291</v>
      </c>
      <c r="AE98" s="115" t="str">
        <f t="shared" si="6"/>
        <v>ikut ujian</v>
      </c>
    </row>
    <row r="99" spans="1:31" ht="25" customHeight="1">
      <c r="A99" s="120">
        <v>95</v>
      </c>
      <c r="B99" s="46">
        <v>20210710100086</v>
      </c>
      <c r="C99" s="47" t="s">
        <v>171</v>
      </c>
      <c r="D99" s="131">
        <v>2</v>
      </c>
      <c r="E99" s="131">
        <v>1</v>
      </c>
      <c r="F99" s="131">
        <v>2</v>
      </c>
      <c r="G99" s="131">
        <v>2</v>
      </c>
      <c r="H99" s="131">
        <v>3</v>
      </c>
      <c r="I99" s="110">
        <v>2</v>
      </c>
      <c r="J99" s="121">
        <v>2</v>
      </c>
      <c r="K99" s="121">
        <v>3</v>
      </c>
      <c r="L99" s="121">
        <v>2</v>
      </c>
      <c r="M99" s="121">
        <v>2</v>
      </c>
      <c r="N99" s="121">
        <v>2</v>
      </c>
      <c r="O99" s="121">
        <v>3</v>
      </c>
      <c r="P99" s="121">
        <v>3</v>
      </c>
      <c r="Q99" s="121">
        <v>2</v>
      </c>
      <c r="R99" s="121">
        <v>2</v>
      </c>
      <c r="S99" s="121">
        <v>3</v>
      </c>
      <c r="T99" s="121">
        <v>2</v>
      </c>
      <c r="U99" s="121">
        <v>2</v>
      </c>
      <c r="V99" s="121">
        <v>2</v>
      </c>
      <c r="W99" s="121">
        <v>3</v>
      </c>
      <c r="X99" s="121">
        <v>2</v>
      </c>
      <c r="Y99" s="121">
        <v>2</v>
      </c>
      <c r="Z99" s="121">
        <v>3</v>
      </c>
      <c r="AA99" s="121">
        <v>2</v>
      </c>
      <c r="AB99" s="123">
        <f t="shared" si="4"/>
        <v>54</v>
      </c>
      <c r="AC99" s="124">
        <v>54</v>
      </c>
      <c r="AD99" s="125">
        <f t="shared" si="7"/>
        <v>100</v>
      </c>
      <c r="AE99" s="115" t="str">
        <f t="shared" si="6"/>
        <v>ikut ujian</v>
      </c>
    </row>
    <row r="100" spans="1:31" ht="25" customHeight="1">
      <c r="A100" s="129">
        <v>96</v>
      </c>
      <c r="B100" s="46">
        <v>20210710100087</v>
      </c>
      <c r="C100" s="47" t="s">
        <v>88</v>
      </c>
      <c r="D100" s="110">
        <v>2</v>
      </c>
      <c r="E100" s="110">
        <v>1</v>
      </c>
      <c r="F100" s="127"/>
      <c r="G100" s="110">
        <v>2</v>
      </c>
      <c r="H100" s="127"/>
      <c r="I100" s="110">
        <v>2</v>
      </c>
      <c r="J100" s="122">
        <v>2</v>
      </c>
      <c r="K100" s="122">
        <v>3</v>
      </c>
      <c r="L100" s="126"/>
      <c r="M100" s="121">
        <v>2</v>
      </c>
      <c r="N100" s="121">
        <v>2</v>
      </c>
      <c r="O100" s="121">
        <v>3</v>
      </c>
      <c r="P100" s="121">
        <v>3</v>
      </c>
      <c r="Q100" s="121">
        <v>2</v>
      </c>
      <c r="R100" s="121">
        <v>2</v>
      </c>
      <c r="S100" s="121">
        <v>3</v>
      </c>
      <c r="T100" s="121">
        <v>2</v>
      </c>
      <c r="U100" s="121">
        <v>2</v>
      </c>
      <c r="V100" s="126"/>
      <c r="W100" s="121">
        <v>3</v>
      </c>
      <c r="X100" s="121">
        <v>2</v>
      </c>
      <c r="Y100" s="121">
        <v>2</v>
      </c>
      <c r="Z100" s="121">
        <v>3</v>
      </c>
      <c r="AA100" s="121">
        <v>2</v>
      </c>
      <c r="AB100" s="123">
        <f t="shared" ref="AB100:AB131" si="8">SUM(D100:AA100)</f>
        <v>45</v>
      </c>
      <c r="AC100" s="124">
        <v>54</v>
      </c>
      <c r="AD100" s="125">
        <f t="shared" si="7"/>
        <v>83.333333333333343</v>
      </c>
      <c r="AE100" s="115" t="str">
        <f t="shared" si="6"/>
        <v>ikut ujian</v>
      </c>
    </row>
    <row r="101" spans="1:31" ht="25" customHeight="1">
      <c r="A101" s="120">
        <v>97</v>
      </c>
      <c r="B101" s="46">
        <v>20210710100088</v>
      </c>
      <c r="C101" s="47" t="s">
        <v>172</v>
      </c>
      <c r="D101" s="110">
        <v>2</v>
      </c>
      <c r="E101" s="110">
        <v>1</v>
      </c>
      <c r="F101" s="110">
        <v>2</v>
      </c>
      <c r="G101" s="110">
        <v>2</v>
      </c>
      <c r="H101" s="110">
        <v>3</v>
      </c>
      <c r="I101" s="110">
        <v>2</v>
      </c>
      <c r="J101" s="121">
        <v>2</v>
      </c>
      <c r="K101" s="121">
        <v>3</v>
      </c>
      <c r="L101" s="121">
        <v>2</v>
      </c>
      <c r="M101" s="121">
        <v>2</v>
      </c>
      <c r="N101" s="121">
        <v>2</v>
      </c>
      <c r="O101" s="121">
        <v>3</v>
      </c>
      <c r="P101" s="121">
        <v>3</v>
      </c>
      <c r="Q101" s="130">
        <v>2</v>
      </c>
      <c r="R101" s="121">
        <v>2</v>
      </c>
      <c r="S101" s="121">
        <v>3</v>
      </c>
      <c r="T101" s="121">
        <v>2</v>
      </c>
      <c r="U101" s="121">
        <v>2</v>
      </c>
      <c r="V101" s="121">
        <v>2</v>
      </c>
      <c r="W101" s="121">
        <v>3</v>
      </c>
      <c r="X101" s="121">
        <v>2</v>
      </c>
      <c r="Y101" s="121">
        <v>2</v>
      </c>
      <c r="Z101" s="121">
        <v>3</v>
      </c>
      <c r="AA101" s="121">
        <v>2</v>
      </c>
      <c r="AB101" s="123">
        <f t="shared" si="8"/>
        <v>54</v>
      </c>
      <c r="AC101" s="124">
        <v>54</v>
      </c>
      <c r="AD101" s="125">
        <f t="shared" si="7"/>
        <v>100</v>
      </c>
      <c r="AE101" s="115" t="str">
        <f t="shared" si="6"/>
        <v>ikut ujian</v>
      </c>
    </row>
    <row r="102" spans="1:31" ht="25" customHeight="1">
      <c r="A102" s="129">
        <v>98</v>
      </c>
      <c r="B102" s="46">
        <v>20210710100089</v>
      </c>
      <c r="C102" s="47" t="s">
        <v>173</v>
      </c>
      <c r="D102" s="110">
        <v>2</v>
      </c>
      <c r="E102" s="110">
        <v>1</v>
      </c>
      <c r="F102" s="110">
        <v>2</v>
      </c>
      <c r="G102" s="110">
        <v>2</v>
      </c>
      <c r="H102" s="110">
        <v>3</v>
      </c>
      <c r="I102" s="110">
        <v>2</v>
      </c>
      <c r="J102" s="121">
        <v>2</v>
      </c>
      <c r="K102" s="121">
        <v>3</v>
      </c>
      <c r="L102" s="121">
        <v>2</v>
      </c>
      <c r="M102" s="121">
        <v>2</v>
      </c>
      <c r="N102" s="121">
        <v>2</v>
      </c>
      <c r="O102" s="121">
        <v>3</v>
      </c>
      <c r="P102" s="121">
        <v>3</v>
      </c>
      <c r="Q102" s="121">
        <v>2</v>
      </c>
      <c r="R102" s="121">
        <v>2</v>
      </c>
      <c r="S102" s="121">
        <v>3</v>
      </c>
      <c r="T102" s="121">
        <v>2</v>
      </c>
      <c r="U102" s="121">
        <v>2</v>
      </c>
      <c r="V102" s="121">
        <v>2</v>
      </c>
      <c r="W102" s="121">
        <v>3</v>
      </c>
      <c r="X102" s="121">
        <v>2</v>
      </c>
      <c r="Y102" s="121">
        <v>2</v>
      </c>
      <c r="Z102" s="121">
        <v>3</v>
      </c>
      <c r="AA102" s="121">
        <v>2</v>
      </c>
      <c r="AB102" s="123">
        <f t="shared" si="8"/>
        <v>54</v>
      </c>
      <c r="AC102" s="124">
        <v>54</v>
      </c>
      <c r="AD102" s="125">
        <f t="shared" si="7"/>
        <v>100</v>
      </c>
      <c r="AE102" s="115" t="str">
        <f t="shared" si="6"/>
        <v>ikut ujian</v>
      </c>
    </row>
    <row r="103" spans="1:31" ht="25" customHeight="1">
      <c r="A103" s="129">
        <v>99</v>
      </c>
      <c r="B103" s="46">
        <v>20210710100090</v>
      </c>
      <c r="C103" s="47" t="s">
        <v>89</v>
      </c>
      <c r="D103" s="110">
        <v>2</v>
      </c>
      <c r="E103" s="110">
        <v>1</v>
      </c>
      <c r="F103" s="110">
        <v>2</v>
      </c>
      <c r="G103" s="110">
        <v>2</v>
      </c>
      <c r="H103" s="110">
        <v>3</v>
      </c>
      <c r="I103" s="110">
        <v>2</v>
      </c>
      <c r="J103" s="121">
        <v>2</v>
      </c>
      <c r="K103" s="121">
        <v>3</v>
      </c>
      <c r="L103" s="121">
        <v>2</v>
      </c>
      <c r="M103" s="121">
        <v>2</v>
      </c>
      <c r="N103" s="121">
        <v>2</v>
      </c>
      <c r="O103" s="121">
        <v>3</v>
      </c>
      <c r="P103" s="121">
        <v>3</v>
      </c>
      <c r="Q103" s="121">
        <v>2</v>
      </c>
      <c r="R103" s="121">
        <v>2</v>
      </c>
      <c r="S103" s="121">
        <v>3</v>
      </c>
      <c r="T103" s="121">
        <v>2</v>
      </c>
      <c r="U103" s="121">
        <v>2</v>
      </c>
      <c r="V103" s="121">
        <v>2</v>
      </c>
      <c r="W103" s="121">
        <v>3</v>
      </c>
      <c r="X103" s="121">
        <v>2</v>
      </c>
      <c r="Y103" s="121">
        <v>2</v>
      </c>
      <c r="Z103" s="121">
        <v>3</v>
      </c>
      <c r="AA103" s="126"/>
      <c r="AB103" s="123">
        <f t="shared" si="8"/>
        <v>52</v>
      </c>
      <c r="AC103" s="124">
        <v>54</v>
      </c>
      <c r="AD103" s="125">
        <f t="shared" si="7"/>
        <v>96.296296296296291</v>
      </c>
      <c r="AE103" s="115" t="str">
        <f t="shared" si="6"/>
        <v>ikut ujian</v>
      </c>
    </row>
    <row r="104" spans="1:31" ht="25" customHeight="1">
      <c r="A104" s="129">
        <v>100</v>
      </c>
      <c r="B104" s="46">
        <v>20210710100091</v>
      </c>
      <c r="C104" s="47" t="s">
        <v>90</v>
      </c>
      <c r="D104" s="110">
        <v>2</v>
      </c>
      <c r="E104" s="110">
        <v>1</v>
      </c>
      <c r="F104" s="110">
        <v>2</v>
      </c>
      <c r="G104" s="110">
        <v>2</v>
      </c>
      <c r="H104" s="110">
        <v>3</v>
      </c>
      <c r="I104" s="110">
        <v>2</v>
      </c>
      <c r="J104" s="121">
        <v>2</v>
      </c>
      <c r="K104" s="121">
        <v>3</v>
      </c>
      <c r="L104" s="121">
        <v>2</v>
      </c>
      <c r="M104" s="121">
        <v>2</v>
      </c>
      <c r="N104" s="121">
        <v>2</v>
      </c>
      <c r="O104" s="121">
        <v>3</v>
      </c>
      <c r="P104" s="121">
        <v>3</v>
      </c>
      <c r="Q104" s="121">
        <v>2</v>
      </c>
      <c r="R104" s="121">
        <v>2</v>
      </c>
      <c r="S104" s="121">
        <v>3</v>
      </c>
      <c r="T104" s="121">
        <v>2</v>
      </c>
      <c r="U104" s="121">
        <v>2</v>
      </c>
      <c r="V104" s="121">
        <v>2</v>
      </c>
      <c r="W104" s="121">
        <v>3</v>
      </c>
      <c r="X104" s="121">
        <v>2</v>
      </c>
      <c r="Y104" s="121">
        <v>2</v>
      </c>
      <c r="Z104" s="121">
        <v>3</v>
      </c>
      <c r="AA104" s="121">
        <v>2</v>
      </c>
      <c r="AB104" s="123">
        <f t="shared" si="8"/>
        <v>54</v>
      </c>
      <c r="AC104" s="124">
        <v>54</v>
      </c>
      <c r="AD104" s="125">
        <f t="shared" si="7"/>
        <v>100</v>
      </c>
      <c r="AE104" s="115" t="str">
        <f t="shared" si="6"/>
        <v>ikut ujian</v>
      </c>
    </row>
    <row r="105" spans="1:31" ht="25" customHeight="1">
      <c r="A105" s="120">
        <v>101</v>
      </c>
      <c r="B105" s="46">
        <v>20210710100092</v>
      </c>
      <c r="C105" s="47" t="s">
        <v>174</v>
      </c>
      <c r="D105" s="110">
        <v>2</v>
      </c>
      <c r="E105" s="110">
        <v>1</v>
      </c>
      <c r="F105" s="110">
        <v>2</v>
      </c>
      <c r="G105" s="110">
        <v>2</v>
      </c>
      <c r="H105" s="110">
        <v>3</v>
      </c>
      <c r="I105" s="110">
        <v>2</v>
      </c>
      <c r="J105" s="121">
        <v>2</v>
      </c>
      <c r="K105" s="121">
        <v>3</v>
      </c>
      <c r="L105" s="121">
        <v>2</v>
      </c>
      <c r="M105" s="126"/>
      <c r="N105" s="121">
        <v>2</v>
      </c>
      <c r="O105" s="121">
        <v>3</v>
      </c>
      <c r="P105" s="121">
        <v>3</v>
      </c>
      <c r="Q105" s="121">
        <v>2</v>
      </c>
      <c r="R105" s="121">
        <v>2</v>
      </c>
      <c r="S105" s="121">
        <v>3</v>
      </c>
      <c r="T105" s="121">
        <v>2</v>
      </c>
      <c r="U105" s="121">
        <v>2</v>
      </c>
      <c r="V105" s="121">
        <v>2</v>
      </c>
      <c r="W105" s="121">
        <v>3</v>
      </c>
      <c r="X105" s="121">
        <v>2</v>
      </c>
      <c r="Y105" s="121">
        <v>2</v>
      </c>
      <c r="Z105" s="126"/>
      <c r="AA105" s="121">
        <v>2</v>
      </c>
      <c r="AB105" s="123">
        <f t="shared" si="8"/>
        <v>49</v>
      </c>
      <c r="AC105" s="124">
        <v>54</v>
      </c>
      <c r="AD105" s="125">
        <f t="shared" si="7"/>
        <v>90.740740740740748</v>
      </c>
      <c r="AE105" s="115" t="str">
        <f t="shared" si="6"/>
        <v>ikut ujian</v>
      </c>
    </row>
    <row r="106" spans="1:31" ht="25" customHeight="1">
      <c r="A106" s="129">
        <v>102</v>
      </c>
      <c r="B106" s="46">
        <v>20210710100093</v>
      </c>
      <c r="C106" s="47" t="s">
        <v>175</v>
      </c>
      <c r="D106" s="110">
        <v>2</v>
      </c>
      <c r="E106" s="110">
        <v>1</v>
      </c>
      <c r="F106" s="110">
        <v>2</v>
      </c>
      <c r="G106" s="110">
        <v>2</v>
      </c>
      <c r="H106" s="110">
        <v>3</v>
      </c>
      <c r="I106" s="110">
        <v>2</v>
      </c>
      <c r="J106" s="121">
        <v>2</v>
      </c>
      <c r="K106" s="121">
        <v>3</v>
      </c>
      <c r="L106" s="121">
        <v>2</v>
      </c>
      <c r="M106" s="121">
        <v>2</v>
      </c>
      <c r="N106" s="121">
        <v>2</v>
      </c>
      <c r="O106" s="121">
        <v>3</v>
      </c>
      <c r="P106" s="121">
        <v>3</v>
      </c>
      <c r="Q106" s="121">
        <v>2</v>
      </c>
      <c r="R106" s="121">
        <v>2</v>
      </c>
      <c r="S106" s="121">
        <v>3</v>
      </c>
      <c r="T106" s="121">
        <v>2</v>
      </c>
      <c r="U106" s="121">
        <v>2</v>
      </c>
      <c r="V106" s="121">
        <v>2</v>
      </c>
      <c r="W106" s="121">
        <v>3</v>
      </c>
      <c r="X106" s="121">
        <v>2</v>
      </c>
      <c r="Y106" s="121">
        <v>2</v>
      </c>
      <c r="Z106" s="121">
        <v>3</v>
      </c>
      <c r="AA106" s="121">
        <v>2</v>
      </c>
      <c r="AB106" s="123">
        <f t="shared" si="8"/>
        <v>54</v>
      </c>
      <c r="AC106" s="124">
        <v>54</v>
      </c>
      <c r="AD106" s="125">
        <f t="shared" si="7"/>
        <v>100</v>
      </c>
      <c r="AE106" s="115" t="str">
        <f t="shared" si="6"/>
        <v>ikut ujian</v>
      </c>
    </row>
    <row r="107" spans="1:31" ht="25" customHeight="1">
      <c r="A107" s="120">
        <v>103</v>
      </c>
      <c r="B107" s="46">
        <v>20210710100094</v>
      </c>
      <c r="C107" s="47" t="s">
        <v>91</v>
      </c>
      <c r="D107" s="110">
        <v>2</v>
      </c>
      <c r="E107" s="110">
        <v>1</v>
      </c>
      <c r="F107" s="110">
        <v>2</v>
      </c>
      <c r="G107" s="110">
        <v>2</v>
      </c>
      <c r="H107" s="110">
        <v>3</v>
      </c>
      <c r="I107" s="110">
        <v>2</v>
      </c>
      <c r="J107" s="121">
        <v>2</v>
      </c>
      <c r="K107" s="121">
        <v>3</v>
      </c>
      <c r="L107" s="121">
        <v>2</v>
      </c>
      <c r="M107" s="121">
        <v>2</v>
      </c>
      <c r="N107" s="121">
        <v>2</v>
      </c>
      <c r="O107" s="121">
        <v>3</v>
      </c>
      <c r="P107" s="121">
        <v>3</v>
      </c>
      <c r="Q107" s="130">
        <v>2</v>
      </c>
      <c r="R107" s="121">
        <v>2</v>
      </c>
      <c r="S107" s="121">
        <v>3</v>
      </c>
      <c r="T107" s="121">
        <v>2</v>
      </c>
      <c r="U107" s="121">
        <v>2</v>
      </c>
      <c r="V107" s="121">
        <v>2</v>
      </c>
      <c r="W107" s="121">
        <v>3</v>
      </c>
      <c r="X107" s="121">
        <v>2</v>
      </c>
      <c r="Y107" s="121">
        <v>2</v>
      </c>
      <c r="Z107" s="121">
        <v>3</v>
      </c>
      <c r="AA107" s="121">
        <v>2</v>
      </c>
      <c r="AB107" s="123">
        <f t="shared" si="8"/>
        <v>54</v>
      </c>
      <c r="AC107" s="124">
        <v>54</v>
      </c>
      <c r="AD107" s="125">
        <f t="shared" si="7"/>
        <v>100</v>
      </c>
      <c r="AE107" s="115" t="str">
        <f t="shared" si="6"/>
        <v>ikut ujian</v>
      </c>
    </row>
    <row r="108" spans="1:31" ht="25" customHeight="1">
      <c r="A108" s="129">
        <v>104</v>
      </c>
      <c r="B108" s="46">
        <v>20210710100095</v>
      </c>
      <c r="C108" s="47" t="s">
        <v>92</v>
      </c>
      <c r="D108" s="110">
        <v>2</v>
      </c>
      <c r="E108" s="110">
        <v>1</v>
      </c>
      <c r="F108" s="110">
        <v>2</v>
      </c>
      <c r="G108" s="110">
        <v>2</v>
      </c>
      <c r="H108" s="110">
        <v>3</v>
      </c>
      <c r="I108" s="110">
        <v>2</v>
      </c>
      <c r="J108" s="121">
        <v>2</v>
      </c>
      <c r="K108" s="121">
        <v>3</v>
      </c>
      <c r="L108" s="121">
        <v>2</v>
      </c>
      <c r="M108" s="121">
        <v>2</v>
      </c>
      <c r="N108" s="121">
        <v>2</v>
      </c>
      <c r="O108" s="121">
        <v>3</v>
      </c>
      <c r="P108" s="121">
        <v>3</v>
      </c>
      <c r="Q108" s="121">
        <v>2</v>
      </c>
      <c r="R108" s="121">
        <v>2</v>
      </c>
      <c r="S108" s="121">
        <v>3</v>
      </c>
      <c r="T108" s="121">
        <v>2</v>
      </c>
      <c r="U108" s="121">
        <v>2</v>
      </c>
      <c r="V108" s="121">
        <v>2</v>
      </c>
      <c r="W108" s="121">
        <v>3</v>
      </c>
      <c r="X108" s="121">
        <v>2</v>
      </c>
      <c r="Y108" s="121">
        <v>2</v>
      </c>
      <c r="Z108" s="121">
        <v>3</v>
      </c>
      <c r="AA108" s="121">
        <v>2</v>
      </c>
      <c r="AB108" s="123">
        <f t="shared" si="8"/>
        <v>54</v>
      </c>
      <c r="AC108" s="124">
        <v>54</v>
      </c>
      <c r="AD108" s="125">
        <f t="shared" si="7"/>
        <v>100</v>
      </c>
      <c r="AE108" s="115" t="str">
        <f t="shared" si="6"/>
        <v>ikut ujian</v>
      </c>
    </row>
    <row r="109" spans="1:31" ht="25" customHeight="1">
      <c r="A109" s="120">
        <v>105</v>
      </c>
      <c r="B109" s="46">
        <v>20210710100096</v>
      </c>
      <c r="C109" s="47" t="s">
        <v>93</v>
      </c>
      <c r="D109" s="110">
        <v>2</v>
      </c>
      <c r="E109" s="110">
        <v>1</v>
      </c>
      <c r="F109" s="110">
        <v>2</v>
      </c>
      <c r="G109" s="110">
        <v>2</v>
      </c>
      <c r="H109" s="110">
        <v>3</v>
      </c>
      <c r="I109" s="110">
        <v>2</v>
      </c>
      <c r="J109" s="121">
        <v>2</v>
      </c>
      <c r="K109" s="121">
        <v>3</v>
      </c>
      <c r="L109" s="121">
        <v>2</v>
      </c>
      <c r="M109" s="121">
        <v>2</v>
      </c>
      <c r="N109" s="121">
        <v>2</v>
      </c>
      <c r="O109" s="121">
        <v>3</v>
      </c>
      <c r="P109" s="121">
        <v>3</v>
      </c>
      <c r="Q109" s="121">
        <v>2</v>
      </c>
      <c r="R109" s="121">
        <v>2</v>
      </c>
      <c r="S109" s="121">
        <v>3</v>
      </c>
      <c r="T109" s="121">
        <v>2</v>
      </c>
      <c r="U109" s="121">
        <v>2</v>
      </c>
      <c r="V109" s="121">
        <v>2</v>
      </c>
      <c r="W109" s="121">
        <v>3</v>
      </c>
      <c r="X109" s="121">
        <v>2</v>
      </c>
      <c r="Y109" s="121">
        <v>2</v>
      </c>
      <c r="Z109" s="121">
        <v>3</v>
      </c>
      <c r="AA109" s="121">
        <v>2</v>
      </c>
      <c r="AB109" s="123">
        <f t="shared" si="8"/>
        <v>54</v>
      </c>
      <c r="AC109" s="124">
        <v>54</v>
      </c>
      <c r="AD109" s="125">
        <f t="shared" si="7"/>
        <v>100</v>
      </c>
      <c r="AE109" s="115" t="str">
        <f t="shared" si="6"/>
        <v>ikut ujian</v>
      </c>
    </row>
    <row r="110" spans="1:31" ht="25" customHeight="1">
      <c r="A110" s="129">
        <v>106</v>
      </c>
      <c r="B110" s="46">
        <v>20210710100097</v>
      </c>
      <c r="C110" s="47" t="s">
        <v>73</v>
      </c>
      <c r="D110" s="110">
        <v>2</v>
      </c>
      <c r="E110" s="110">
        <v>1</v>
      </c>
      <c r="F110" s="110">
        <v>2</v>
      </c>
      <c r="G110" s="110">
        <v>2</v>
      </c>
      <c r="H110" s="110">
        <v>3</v>
      </c>
      <c r="I110" s="110">
        <v>2</v>
      </c>
      <c r="J110" s="122">
        <v>2</v>
      </c>
      <c r="K110" s="122">
        <v>3</v>
      </c>
      <c r="L110" s="121">
        <v>2</v>
      </c>
      <c r="M110" s="121">
        <v>2</v>
      </c>
      <c r="N110" s="121">
        <v>2</v>
      </c>
      <c r="O110" s="121">
        <v>3</v>
      </c>
      <c r="P110" s="121">
        <v>3</v>
      </c>
      <c r="Q110" s="121">
        <v>2</v>
      </c>
      <c r="R110" s="121">
        <v>2</v>
      </c>
      <c r="S110" s="121">
        <v>3</v>
      </c>
      <c r="T110" s="121">
        <v>2</v>
      </c>
      <c r="U110" s="121">
        <v>2</v>
      </c>
      <c r="V110" s="121">
        <v>2</v>
      </c>
      <c r="W110" s="121">
        <v>3</v>
      </c>
      <c r="X110" s="121">
        <v>2</v>
      </c>
      <c r="Y110" s="121">
        <v>2</v>
      </c>
      <c r="Z110" s="121">
        <v>3</v>
      </c>
      <c r="AA110" s="121">
        <v>2</v>
      </c>
      <c r="AB110" s="123">
        <f t="shared" si="8"/>
        <v>54</v>
      </c>
      <c r="AC110" s="124">
        <v>54</v>
      </c>
      <c r="AD110" s="125">
        <f t="shared" si="7"/>
        <v>100</v>
      </c>
      <c r="AE110" s="115" t="str">
        <f t="shared" si="6"/>
        <v>ikut ujian</v>
      </c>
    </row>
    <row r="111" spans="1:31" ht="25" customHeight="1">
      <c r="A111" s="120">
        <v>107</v>
      </c>
      <c r="B111" s="46">
        <v>20210710100098</v>
      </c>
      <c r="C111" s="47" t="s">
        <v>95</v>
      </c>
      <c r="D111" s="110">
        <v>2</v>
      </c>
      <c r="E111" s="110">
        <v>1</v>
      </c>
      <c r="F111" s="110">
        <v>2</v>
      </c>
      <c r="G111" s="110">
        <v>2</v>
      </c>
      <c r="H111" s="110">
        <v>3</v>
      </c>
      <c r="I111" s="110">
        <v>2</v>
      </c>
      <c r="J111" s="121">
        <v>2</v>
      </c>
      <c r="K111" s="121">
        <v>3</v>
      </c>
      <c r="L111" s="121">
        <v>2</v>
      </c>
      <c r="M111" s="121">
        <v>2</v>
      </c>
      <c r="N111" s="121">
        <v>2</v>
      </c>
      <c r="O111" s="121">
        <v>3</v>
      </c>
      <c r="P111" s="121">
        <v>3</v>
      </c>
      <c r="Q111" s="121">
        <v>2</v>
      </c>
      <c r="R111" s="121">
        <v>2</v>
      </c>
      <c r="S111" s="121">
        <v>3</v>
      </c>
      <c r="T111" s="121">
        <v>2</v>
      </c>
      <c r="U111" s="121">
        <v>2</v>
      </c>
      <c r="V111" s="121">
        <v>2</v>
      </c>
      <c r="W111" s="121">
        <v>3</v>
      </c>
      <c r="X111" s="121">
        <v>2</v>
      </c>
      <c r="Y111" s="121">
        <v>2</v>
      </c>
      <c r="Z111" s="121">
        <v>3</v>
      </c>
      <c r="AA111" s="121">
        <v>2</v>
      </c>
      <c r="AB111" s="123">
        <f t="shared" si="8"/>
        <v>54</v>
      </c>
      <c r="AC111" s="124">
        <v>54</v>
      </c>
      <c r="AD111" s="125">
        <f t="shared" si="7"/>
        <v>100</v>
      </c>
      <c r="AE111" s="115" t="str">
        <f t="shared" si="6"/>
        <v>ikut ujian</v>
      </c>
    </row>
    <row r="112" spans="1:31" ht="25" customHeight="1">
      <c r="A112" s="129">
        <v>108</v>
      </c>
      <c r="B112" s="46">
        <v>20210710100099</v>
      </c>
      <c r="C112" s="47" t="s">
        <v>96</v>
      </c>
      <c r="D112" s="110">
        <v>2</v>
      </c>
      <c r="E112" s="110">
        <v>1</v>
      </c>
      <c r="F112" s="110">
        <v>2</v>
      </c>
      <c r="G112" s="110">
        <v>2</v>
      </c>
      <c r="H112" s="110">
        <v>3</v>
      </c>
      <c r="I112" s="110">
        <v>2</v>
      </c>
      <c r="J112" s="121">
        <v>2</v>
      </c>
      <c r="K112" s="121">
        <v>3</v>
      </c>
      <c r="L112" s="121">
        <v>2</v>
      </c>
      <c r="M112" s="121">
        <v>2</v>
      </c>
      <c r="N112" s="121">
        <v>2</v>
      </c>
      <c r="O112" s="121">
        <v>3</v>
      </c>
      <c r="P112" s="121">
        <v>3</v>
      </c>
      <c r="Q112" s="121">
        <v>2</v>
      </c>
      <c r="R112" s="121">
        <v>2</v>
      </c>
      <c r="S112" s="121">
        <v>3</v>
      </c>
      <c r="T112" s="121">
        <v>2</v>
      </c>
      <c r="U112" s="121">
        <v>2</v>
      </c>
      <c r="V112" s="121">
        <v>2</v>
      </c>
      <c r="W112" s="121">
        <v>3</v>
      </c>
      <c r="X112" s="121">
        <v>2</v>
      </c>
      <c r="Y112" s="121">
        <v>2</v>
      </c>
      <c r="Z112" s="121">
        <v>3</v>
      </c>
      <c r="AA112" s="121">
        <v>2</v>
      </c>
      <c r="AB112" s="123">
        <f t="shared" si="8"/>
        <v>54</v>
      </c>
      <c r="AC112" s="124">
        <v>54</v>
      </c>
      <c r="AD112" s="125">
        <f t="shared" si="7"/>
        <v>100</v>
      </c>
      <c r="AE112" s="115" t="str">
        <f t="shared" si="6"/>
        <v>ikut ujian</v>
      </c>
    </row>
    <row r="113" spans="1:31" ht="25" customHeight="1">
      <c r="A113" s="120">
        <v>109</v>
      </c>
      <c r="B113" s="46">
        <v>20210710100100</v>
      </c>
      <c r="C113" s="47" t="s">
        <v>97</v>
      </c>
      <c r="D113" s="110">
        <v>2</v>
      </c>
      <c r="E113" s="110">
        <v>1</v>
      </c>
      <c r="F113" s="110">
        <v>2</v>
      </c>
      <c r="G113" s="110">
        <v>2</v>
      </c>
      <c r="H113" s="110">
        <v>3</v>
      </c>
      <c r="I113" s="110">
        <v>2</v>
      </c>
      <c r="J113" s="121">
        <v>2</v>
      </c>
      <c r="K113" s="121">
        <v>3</v>
      </c>
      <c r="L113" s="121">
        <v>2</v>
      </c>
      <c r="M113" s="121">
        <v>2</v>
      </c>
      <c r="N113" s="121">
        <v>2</v>
      </c>
      <c r="O113" s="121">
        <v>3</v>
      </c>
      <c r="P113" s="121">
        <v>3</v>
      </c>
      <c r="Q113" s="121">
        <v>2</v>
      </c>
      <c r="R113" s="121">
        <v>2</v>
      </c>
      <c r="S113" s="121">
        <v>3</v>
      </c>
      <c r="T113" s="121">
        <v>2</v>
      </c>
      <c r="U113" s="121">
        <v>2</v>
      </c>
      <c r="V113" s="121">
        <v>2</v>
      </c>
      <c r="W113" s="121">
        <v>3</v>
      </c>
      <c r="X113" s="121">
        <v>2</v>
      </c>
      <c r="Y113" s="121">
        <v>2</v>
      </c>
      <c r="Z113" s="121">
        <v>3</v>
      </c>
      <c r="AA113" s="121">
        <v>2</v>
      </c>
      <c r="AB113" s="123">
        <f t="shared" si="8"/>
        <v>54</v>
      </c>
      <c r="AC113" s="124">
        <v>54</v>
      </c>
      <c r="AD113" s="125">
        <f t="shared" si="7"/>
        <v>100</v>
      </c>
      <c r="AE113" s="115" t="str">
        <f t="shared" si="6"/>
        <v>ikut ujian</v>
      </c>
    </row>
    <row r="114" spans="1:31" ht="25" customHeight="1">
      <c r="A114" s="129">
        <v>110</v>
      </c>
      <c r="B114" s="46">
        <v>20210710100101</v>
      </c>
      <c r="C114" s="47" t="s">
        <v>98</v>
      </c>
      <c r="D114" s="110">
        <v>2</v>
      </c>
      <c r="E114" s="110">
        <v>1</v>
      </c>
      <c r="F114" s="110">
        <v>2</v>
      </c>
      <c r="G114" s="110">
        <v>2</v>
      </c>
      <c r="H114" s="110">
        <v>3</v>
      </c>
      <c r="I114" s="110">
        <v>2</v>
      </c>
      <c r="J114" s="121">
        <v>2</v>
      </c>
      <c r="K114" s="121">
        <v>3</v>
      </c>
      <c r="L114" s="121">
        <v>2</v>
      </c>
      <c r="M114" s="121">
        <v>2</v>
      </c>
      <c r="N114" s="121">
        <v>2</v>
      </c>
      <c r="O114" s="121">
        <v>3</v>
      </c>
      <c r="P114" s="121">
        <v>3</v>
      </c>
      <c r="Q114" s="121">
        <v>2</v>
      </c>
      <c r="R114" s="121">
        <v>2</v>
      </c>
      <c r="S114" s="121">
        <v>3</v>
      </c>
      <c r="T114" s="121">
        <v>2</v>
      </c>
      <c r="U114" s="121">
        <v>2</v>
      </c>
      <c r="V114" s="121">
        <v>2</v>
      </c>
      <c r="W114" s="121">
        <v>3</v>
      </c>
      <c r="X114" s="121">
        <v>2</v>
      </c>
      <c r="Y114" s="121">
        <v>2</v>
      </c>
      <c r="Z114" s="121">
        <v>3</v>
      </c>
      <c r="AA114" s="121">
        <v>2</v>
      </c>
      <c r="AB114" s="123">
        <f t="shared" si="8"/>
        <v>54</v>
      </c>
      <c r="AC114" s="124">
        <v>54</v>
      </c>
      <c r="AD114" s="125">
        <f t="shared" si="7"/>
        <v>100</v>
      </c>
      <c r="AE114" s="115" t="str">
        <f t="shared" si="6"/>
        <v>ikut ujian</v>
      </c>
    </row>
    <row r="115" spans="1:31" ht="25" customHeight="1">
      <c r="A115" s="120">
        <v>111</v>
      </c>
      <c r="B115" s="46">
        <v>20210710100102</v>
      </c>
      <c r="C115" s="47" t="s">
        <v>99</v>
      </c>
      <c r="D115" s="110">
        <v>2</v>
      </c>
      <c r="E115" s="110">
        <v>1</v>
      </c>
      <c r="F115" s="110">
        <v>2</v>
      </c>
      <c r="G115" s="110">
        <v>2</v>
      </c>
      <c r="H115" s="110">
        <v>3</v>
      </c>
      <c r="I115" s="110">
        <v>2</v>
      </c>
      <c r="J115" s="121">
        <v>2</v>
      </c>
      <c r="K115" s="121">
        <v>3</v>
      </c>
      <c r="L115" s="121">
        <v>2</v>
      </c>
      <c r="M115" s="121">
        <v>2</v>
      </c>
      <c r="N115" s="121">
        <v>2</v>
      </c>
      <c r="O115" s="121">
        <v>3</v>
      </c>
      <c r="P115" s="121">
        <v>3</v>
      </c>
      <c r="Q115" s="121">
        <v>2</v>
      </c>
      <c r="R115" s="121">
        <v>2</v>
      </c>
      <c r="S115" s="121">
        <v>3</v>
      </c>
      <c r="T115" s="121">
        <v>2</v>
      </c>
      <c r="U115" s="121">
        <v>2</v>
      </c>
      <c r="V115" s="121">
        <v>2</v>
      </c>
      <c r="W115" s="121">
        <v>3</v>
      </c>
      <c r="X115" s="121">
        <v>2</v>
      </c>
      <c r="Y115" s="121">
        <v>2</v>
      </c>
      <c r="Z115" s="121">
        <v>3</v>
      </c>
      <c r="AA115" s="121">
        <v>2</v>
      </c>
      <c r="AB115" s="123">
        <f t="shared" si="8"/>
        <v>54</v>
      </c>
      <c r="AC115" s="124">
        <v>54</v>
      </c>
      <c r="AD115" s="125">
        <f t="shared" si="7"/>
        <v>100</v>
      </c>
      <c r="AE115" s="115" t="str">
        <f t="shared" si="6"/>
        <v>ikut ujian</v>
      </c>
    </row>
    <row r="116" spans="1:31" ht="25" customHeight="1">
      <c r="A116" s="129">
        <v>112</v>
      </c>
      <c r="B116" s="46">
        <v>20210710100103</v>
      </c>
      <c r="C116" s="47" t="s">
        <v>169</v>
      </c>
      <c r="D116" s="110">
        <v>2</v>
      </c>
      <c r="E116" s="110">
        <v>1</v>
      </c>
      <c r="F116" s="110">
        <v>2</v>
      </c>
      <c r="G116" s="110">
        <v>2</v>
      </c>
      <c r="H116" s="110">
        <v>3</v>
      </c>
      <c r="I116" s="110">
        <v>2</v>
      </c>
      <c r="J116" s="121">
        <v>2</v>
      </c>
      <c r="K116" s="121">
        <v>3</v>
      </c>
      <c r="L116" s="121">
        <v>2</v>
      </c>
      <c r="M116" s="121">
        <v>2</v>
      </c>
      <c r="N116" s="121">
        <v>2</v>
      </c>
      <c r="O116" s="121">
        <v>3</v>
      </c>
      <c r="P116" s="121">
        <v>3</v>
      </c>
      <c r="Q116" s="121">
        <v>2</v>
      </c>
      <c r="R116" s="121">
        <v>2</v>
      </c>
      <c r="S116" s="121">
        <v>3</v>
      </c>
      <c r="T116" s="121">
        <v>2</v>
      </c>
      <c r="U116" s="121">
        <v>2</v>
      </c>
      <c r="V116" s="121">
        <v>2</v>
      </c>
      <c r="W116" s="121">
        <v>3</v>
      </c>
      <c r="X116" s="121">
        <v>2</v>
      </c>
      <c r="Y116" s="121">
        <v>2</v>
      </c>
      <c r="Z116" s="121">
        <v>3</v>
      </c>
      <c r="AA116" s="121">
        <v>2</v>
      </c>
      <c r="AB116" s="123">
        <f t="shared" si="8"/>
        <v>54</v>
      </c>
      <c r="AC116" s="124">
        <v>54</v>
      </c>
      <c r="AD116" s="125">
        <f t="shared" si="7"/>
        <v>100</v>
      </c>
      <c r="AE116" s="115" t="str">
        <f t="shared" si="6"/>
        <v>ikut ujian</v>
      </c>
    </row>
    <row r="117" spans="1:31" ht="25" customHeight="1">
      <c r="A117" s="120">
        <v>113</v>
      </c>
      <c r="B117" s="46">
        <v>20210710100104</v>
      </c>
      <c r="C117" s="47" t="s">
        <v>149</v>
      </c>
      <c r="D117" s="110">
        <v>2</v>
      </c>
      <c r="E117" s="110">
        <v>1</v>
      </c>
      <c r="F117" s="110">
        <v>2</v>
      </c>
      <c r="G117" s="110">
        <v>2</v>
      </c>
      <c r="H117" s="110">
        <v>3</v>
      </c>
      <c r="I117" s="110">
        <v>2</v>
      </c>
      <c r="J117" s="122">
        <v>2</v>
      </c>
      <c r="K117" s="122">
        <v>3</v>
      </c>
      <c r="L117" s="121">
        <v>2</v>
      </c>
      <c r="M117" s="121">
        <v>2</v>
      </c>
      <c r="N117" s="121">
        <v>2</v>
      </c>
      <c r="O117" s="121">
        <v>3</v>
      </c>
      <c r="P117" s="121">
        <v>3</v>
      </c>
      <c r="Q117" s="121">
        <v>2</v>
      </c>
      <c r="R117" s="121">
        <v>2</v>
      </c>
      <c r="S117" s="121">
        <v>3</v>
      </c>
      <c r="T117" s="121">
        <v>2</v>
      </c>
      <c r="U117" s="121">
        <v>2</v>
      </c>
      <c r="V117" s="121">
        <v>2</v>
      </c>
      <c r="W117" s="121">
        <v>3</v>
      </c>
      <c r="X117" s="121">
        <v>2</v>
      </c>
      <c r="Y117" s="121">
        <v>2</v>
      </c>
      <c r="Z117" s="121">
        <v>3</v>
      </c>
      <c r="AA117" s="121">
        <v>2</v>
      </c>
      <c r="AB117" s="123">
        <f t="shared" si="8"/>
        <v>54</v>
      </c>
      <c r="AC117" s="124">
        <v>54</v>
      </c>
      <c r="AD117" s="125">
        <f t="shared" si="7"/>
        <v>100</v>
      </c>
      <c r="AE117" s="115" t="str">
        <f t="shared" si="6"/>
        <v>ikut ujian</v>
      </c>
    </row>
    <row r="118" spans="1:31" ht="25" customHeight="1">
      <c r="A118" s="129">
        <v>114</v>
      </c>
      <c r="B118" s="46">
        <v>20210710100105</v>
      </c>
      <c r="C118" s="47" t="s">
        <v>178</v>
      </c>
      <c r="D118" s="110">
        <v>2</v>
      </c>
      <c r="E118" s="110">
        <v>1</v>
      </c>
      <c r="F118" s="110">
        <v>2</v>
      </c>
      <c r="G118" s="110">
        <v>2</v>
      </c>
      <c r="H118" s="110">
        <v>3</v>
      </c>
      <c r="I118" s="110">
        <v>2</v>
      </c>
      <c r="J118" s="121">
        <v>2</v>
      </c>
      <c r="K118" s="121">
        <v>3</v>
      </c>
      <c r="L118" s="121">
        <v>2</v>
      </c>
      <c r="M118" s="121">
        <v>2</v>
      </c>
      <c r="N118" s="121">
        <v>2</v>
      </c>
      <c r="O118" s="121">
        <v>3</v>
      </c>
      <c r="P118" s="121">
        <v>3</v>
      </c>
      <c r="Q118" s="121">
        <v>2</v>
      </c>
      <c r="R118" s="121">
        <v>2</v>
      </c>
      <c r="S118" s="121">
        <v>3</v>
      </c>
      <c r="T118" s="121">
        <v>2</v>
      </c>
      <c r="U118" s="121">
        <v>2</v>
      </c>
      <c r="V118" s="121">
        <v>2</v>
      </c>
      <c r="W118" s="121">
        <v>3</v>
      </c>
      <c r="X118" s="121">
        <v>2</v>
      </c>
      <c r="Y118" s="121">
        <v>2</v>
      </c>
      <c r="Z118" s="121">
        <v>3</v>
      </c>
      <c r="AA118" s="121">
        <v>2</v>
      </c>
      <c r="AB118" s="123">
        <f t="shared" si="8"/>
        <v>54</v>
      </c>
      <c r="AC118" s="124">
        <v>54</v>
      </c>
      <c r="AD118" s="125">
        <f t="shared" si="7"/>
        <v>100</v>
      </c>
      <c r="AE118" s="115" t="str">
        <f t="shared" si="6"/>
        <v>ikut ujian</v>
      </c>
    </row>
    <row r="119" spans="1:31" ht="25" customHeight="1">
      <c r="A119" s="120">
        <v>115</v>
      </c>
      <c r="B119" s="46">
        <v>20210710100106</v>
      </c>
      <c r="C119" s="47" t="s">
        <v>179</v>
      </c>
      <c r="D119" s="110">
        <v>2</v>
      </c>
      <c r="E119" s="110">
        <v>1</v>
      </c>
      <c r="F119" s="110">
        <v>2</v>
      </c>
      <c r="G119" s="110">
        <v>2</v>
      </c>
      <c r="H119" s="110">
        <v>3</v>
      </c>
      <c r="I119" s="110">
        <v>2</v>
      </c>
      <c r="J119" s="121">
        <v>2</v>
      </c>
      <c r="K119" s="121">
        <v>3</v>
      </c>
      <c r="L119" s="121">
        <v>2</v>
      </c>
      <c r="M119" s="121">
        <v>2</v>
      </c>
      <c r="N119" s="121">
        <v>2</v>
      </c>
      <c r="O119" s="121">
        <v>3</v>
      </c>
      <c r="P119" s="121">
        <v>3</v>
      </c>
      <c r="Q119" s="121">
        <v>2</v>
      </c>
      <c r="R119" s="121">
        <v>2</v>
      </c>
      <c r="S119" s="121">
        <v>3</v>
      </c>
      <c r="T119" s="121">
        <v>2</v>
      </c>
      <c r="U119" s="121">
        <v>2</v>
      </c>
      <c r="V119" s="121">
        <v>2</v>
      </c>
      <c r="W119" s="121">
        <v>3</v>
      </c>
      <c r="X119" s="121">
        <v>2</v>
      </c>
      <c r="Y119" s="121">
        <v>2</v>
      </c>
      <c r="Z119" s="121">
        <v>3</v>
      </c>
      <c r="AA119" s="121">
        <v>2</v>
      </c>
      <c r="AB119" s="123">
        <f t="shared" si="8"/>
        <v>54</v>
      </c>
      <c r="AC119" s="124">
        <v>54</v>
      </c>
      <c r="AD119" s="125">
        <f t="shared" si="7"/>
        <v>100</v>
      </c>
      <c r="AE119" s="115" t="str">
        <f t="shared" si="6"/>
        <v>ikut ujian</v>
      </c>
    </row>
    <row r="120" spans="1:31" ht="25" customHeight="1">
      <c r="A120" s="129">
        <v>116</v>
      </c>
      <c r="B120" s="46">
        <v>20210710100107</v>
      </c>
      <c r="C120" s="47" t="s">
        <v>180</v>
      </c>
      <c r="D120" s="110">
        <v>2</v>
      </c>
      <c r="E120" s="110">
        <v>1</v>
      </c>
      <c r="F120" s="110">
        <v>2</v>
      </c>
      <c r="G120" s="110">
        <v>2</v>
      </c>
      <c r="H120" s="110">
        <v>3</v>
      </c>
      <c r="I120" s="110">
        <v>2</v>
      </c>
      <c r="J120" s="122">
        <v>2</v>
      </c>
      <c r="K120" s="122">
        <v>3</v>
      </c>
      <c r="L120" s="121">
        <v>2</v>
      </c>
      <c r="M120" s="121">
        <v>2</v>
      </c>
      <c r="N120" s="121">
        <v>2</v>
      </c>
      <c r="O120" s="121">
        <v>3</v>
      </c>
      <c r="P120" s="121">
        <v>3</v>
      </c>
      <c r="Q120" s="121">
        <v>2</v>
      </c>
      <c r="R120" s="121">
        <v>2</v>
      </c>
      <c r="S120" s="121">
        <v>3</v>
      </c>
      <c r="T120" s="121">
        <v>2</v>
      </c>
      <c r="U120" s="121">
        <v>2</v>
      </c>
      <c r="V120" s="121">
        <v>2</v>
      </c>
      <c r="W120" s="121">
        <v>3</v>
      </c>
      <c r="X120" s="121">
        <v>2</v>
      </c>
      <c r="Y120" s="121">
        <v>2</v>
      </c>
      <c r="Z120" s="121">
        <v>3</v>
      </c>
      <c r="AA120" s="121">
        <v>2</v>
      </c>
      <c r="AB120" s="123">
        <f t="shared" si="8"/>
        <v>54</v>
      </c>
      <c r="AC120" s="124">
        <v>54</v>
      </c>
      <c r="AD120" s="125">
        <f t="shared" si="7"/>
        <v>100</v>
      </c>
      <c r="AE120" s="115" t="str">
        <f t="shared" si="6"/>
        <v>ikut ujian</v>
      </c>
    </row>
    <row r="121" spans="1:31" ht="25" customHeight="1">
      <c r="A121" s="120">
        <v>117</v>
      </c>
      <c r="B121" s="46">
        <v>20210710100108</v>
      </c>
      <c r="C121" s="47" t="s">
        <v>176</v>
      </c>
      <c r="D121" s="110">
        <v>2</v>
      </c>
      <c r="E121" s="110">
        <v>1</v>
      </c>
      <c r="F121" s="110">
        <v>2</v>
      </c>
      <c r="G121" s="110">
        <v>2</v>
      </c>
      <c r="H121" s="110">
        <v>3</v>
      </c>
      <c r="I121" s="110">
        <v>2</v>
      </c>
      <c r="J121" s="121">
        <v>2</v>
      </c>
      <c r="K121" s="121">
        <v>3</v>
      </c>
      <c r="L121" s="121">
        <v>2</v>
      </c>
      <c r="M121" s="121">
        <v>2</v>
      </c>
      <c r="N121" s="121">
        <v>2</v>
      </c>
      <c r="O121" s="121">
        <v>3</v>
      </c>
      <c r="P121" s="121">
        <v>3</v>
      </c>
      <c r="Q121" s="121">
        <v>2</v>
      </c>
      <c r="R121" s="121">
        <v>2</v>
      </c>
      <c r="S121" s="121">
        <v>3</v>
      </c>
      <c r="T121" s="121">
        <v>2</v>
      </c>
      <c r="U121" s="121">
        <v>2</v>
      </c>
      <c r="V121" s="121">
        <v>2</v>
      </c>
      <c r="W121" s="121">
        <v>3</v>
      </c>
      <c r="X121" s="121">
        <v>2</v>
      </c>
      <c r="Y121" s="121">
        <v>2</v>
      </c>
      <c r="Z121" s="121">
        <v>3</v>
      </c>
      <c r="AA121" s="121">
        <v>2</v>
      </c>
      <c r="AB121" s="123">
        <f t="shared" si="8"/>
        <v>54</v>
      </c>
      <c r="AC121" s="124">
        <v>54</v>
      </c>
      <c r="AD121" s="125">
        <f t="shared" si="7"/>
        <v>100</v>
      </c>
      <c r="AE121" s="115" t="str">
        <f t="shared" si="6"/>
        <v>ikut ujian</v>
      </c>
    </row>
    <row r="122" spans="1:31" ht="25" customHeight="1">
      <c r="A122" s="129">
        <v>118</v>
      </c>
      <c r="B122" s="46">
        <v>20210710100109</v>
      </c>
      <c r="C122" s="47" t="s">
        <v>181</v>
      </c>
      <c r="D122" s="110">
        <v>2</v>
      </c>
      <c r="E122" s="110">
        <v>1</v>
      </c>
      <c r="F122" s="110">
        <v>2</v>
      </c>
      <c r="G122" s="110">
        <v>2</v>
      </c>
      <c r="H122" s="110">
        <v>3</v>
      </c>
      <c r="I122" s="110">
        <v>2</v>
      </c>
      <c r="J122" s="121">
        <v>2</v>
      </c>
      <c r="K122" s="121">
        <v>3</v>
      </c>
      <c r="L122" s="121">
        <v>2</v>
      </c>
      <c r="M122" s="121">
        <v>2</v>
      </c>
      <c r="N122" s="121">
        <v>2</v>
      </c>
      <c r="O122" s="121">
        <v>3</v>
      </c>
      <c r="P122" s="121">
        <v>3</v>
      </c>
      <c r="Q122" s="121">
        <v>2</v>
      </c>
      <c r="R122" s="121">
        <v>2</v>
      </c>
      <c r="S122" s="121">
        <v>3</v>
      </c>
      <c r="T122" s="121">
        <v>2</v>
      </c>
      <c r="U122" s="121">
        <v>2</v>
      </c>
      <c r="V122" s="121">
        <v>2</v>
      </c>
      <c r="W122" s="121">
        <v>3</v>
      </c>
      <c r="X122" s="121">
        <v>2</v>
      </c>
      <c r="Y122" s="121">
        <v>2</v>
      </c>
      <c r="Z122" s="121">
        <v>3</v>
      </c>
      <c r="AA122" s="121">
        <v>2</v>
      </c>
      <c r="AB122" s="123">
        <f t="shared" si="8"/>
        <v>54</v>
      </c>
      <c r="AC122" s="124">
        <v>54</v>
      </c>
      <c r="AD122" s="125">
        <f t="shared" si="7"/>
        <v>100</v>
      </c>
      <c r="AE122" s="115" t="str">
        <f t="shared" si="6"/>
        <v>ikut ujian</v>
      </c>
    </row>
    <row r="123" spans="1:31" ht="25" customHeight="1">
      <c r="A123" s="120">
        <v>119</v>
      </c>
      <c r="B123" s="46">
        <v>20210710100110</v>
      </c>
      <c r="C123" s="47" t="s">
        <v>185</v>
      </c>
      <c r="D123" s="110">
        <v>2</v>
      </c>
      <c r="E123" s="110">
        <v>1</v>
      </c>
      <c r="F123" s="110">
        <v>2</v>
      </c>
      <c r="G123" s="110">
        <v>2</v>
      </c>
      <c r="H123" s="110">
        <v>3</v>
      </c>
      <c r="I123" s="110">
        <v>2</v>
      </c>
      <c r="J123" s="122">
        <v>2</v>
      </c>
      <c r="K123" s="122">
        <v>3</v>
      </c>
      <c r="L123" s="121">
        <v>2</v>
      </c>
      <c r="M123" s="121">
        <v>2</v>
      </c>
      <c r="N123" s="121">
        <v>2</v>
      </c>
      <c r="O123" s="121">
        <v>3</v>
      </c>
      <c r="P123" s="121">
        <v>3</v>
      </c>
      <c r="Q123" s="121">
        <v>2</v>
      </c>
      <c r="R123" s="121">
        <v>2</v>
      </c>
      <c r="S123" s="121">
        <v>3</v>
      </c>
      <c r="T123" s="121">
        <v>2</v>
      </c>
      <c r="U123" s="121">
        <v>2</v>
      </c>
      <c r="V123" s="121">
        <v>2</v>
      </c>
      <c r="W123" s="121">
        <v>3</v>
      </c>
      <c r="X123" s="121">
        <v>2</v>
      </c>
      <c r="Y123" s="121">
        <v>2</v>
      </c>
      <c r="Z123" s="121">
        <v>3</v>
      </c>
      <c r="AA123" s="121">
        <v>2</v>
      </c>
      <c r="AB123" s="123">
        <f t="shared" si="8"/>
        <v>54</v>
      </c>
      <c r="AC123" s="124">
        <v>54</v>
      </c>
      <c r="AD123" s="125">
        <f t="shared" si="7"/>
        <v>100</v>
      </c>
      <c r="AE123" s="115" t="str">
        <f t="shared" si="6"/>
        <v>ikut ujian</v>
      </c>
    </row>
    <row r="124" spans="1:31" ht="25" customHeight="1">
      <c r="A124" s="129">
        <v>120</v>
      </c>
      <c r="B124" s="46">
        <v>20210710100111</v>
      </c>
      <c r="C124" s="47" t="s">
        <v>186</v>
      </c>
      <c r="D124" s="110">
        <v>2</v>
      </c>
      <c r="E124" s="110">
        <v>1</v>
      </c>
      <c r="F124" s="110">
        <v>2</v>
      </c>
      <c r="G124" s="110">
        <v>2</v>
      </c>
      <c r="H124" s="110">
        <v>3</v>
      </c>
      <c r="I124" s="110">
        <v>2</v>
      </c>
      <c r="J124" s="121">
        <v>2</v>
      </c>
      <c r="K124" s="121">
        <v>3</v>
      </c>
      <c r="L124" s="121">
        <v>2</v>
      </c>
      <c r="M124" s="121">
        <v>2</v>
      </c>
      <c r="N124" s="121">
        <v>2</v>
      </c>
      <c r="O124" s="121">
        <v>3</v>
      </c>
      <c r="P124" s="121">
        <v>3</v>
      </c>
      <c r="Q124" s="121">
        <v>2</v>
      </c>
      <c r="R124" s="121">
        <v>2</v>
      </c>
      <c r="S124" s="121">
        <v>3</v>
      </c>
      <c r="T124" s="121">
        <v>2</v>
      </c>
      <c r="U124" s="121">
        <v>2</v>
      </c>
      <c r="V124" s="121">
        <v>2</v>
      </c>
      <c r="W124" s="121">
        <v>3</v>
      </c>
      <c r="X124" s="121">
        <v>2</v>
      </c>
      <c r="Y124" s="121">
        <v>2</v>
      </c>
      <c r="Z124" s="121">
        <v>3</v>
      </c>
      <c r="AA124" s="121">
        <v>2</v>
      </c>
      <c r="AB124" s="123">
        <f t="shared" si="8"/>
        <v>54</v>
      </c>
      <c r="AC124" s="124">
        <v>54</v>
      </c>
      <c r="AD124" s="125">
        <f t="shared" si="7"/>
        <v>100</v>
      </c>
      <c r="AE124" s="115" t="str">
        <f t="shared" si="6"/>
        <v>ikut ujian</v>
      </c>
    </row>
    <row r="125" spans="1:31" ht="25" customHeight="1">
      <c r="A125" s="120">
        <v>121</v>
      </c>
      <c r="B125" s="46">
        <v>20210710100112</v>
      </c>
      <c r="C125" s="47" t="s">
        <v>187</v>
      </c>
      <c r="D125" s="110">
        <v>2</v>
      </c>
      <c r="E125" s="110">
        <v>1</v>
      </c>
      <c r="F125" s="110">
        <v>2</v>
      </c>
      <c r="G125" s="110">
        <v>2</v>
      </c>
      <c r="H125" s="110">
        <v>3</v>
      </c>
      <c r="I125" s="110">
        <v>2</v>
      </c>
      <c r="J125" s="121">
        <v>2</v>
      </c>
      <c r="K125" s="121">
        <v>3</v>
      </c>
      <c r="L125" s="121">
        <v>2</v>
      </c>
      <c r="M125" s="121">
        <v>2</v>
      </c>
      <c r="N125" s="121">
        <v>2</v>
      </c>
      <c r="O125" s="121">
        <v>3</v>
      </c>
      <c r="P125" s="121">
        <v>3</v>
      </c>
      <c r="Q125" s="121">
        <v>2</v>
      </c>
      <c r="R125" s="121">
        <v>2</v>
      </c>
      <c r="S125" s="121">
        <v>3</v>
      </c>
      <c r="T125" s="121">
        <v>2</v>
      </c>
      <c r="U125" s="121">
        <v>2</v>
      </c>
      <c r="V125" s="121">
        <v>2</v>
      </c>
      <c r="W125" s="121">
        <v>3</v>
      </c>
      <c r="X125" s="121">
        <v>2</v>
      </c>
      <c r="Y125" s="121">
        <v>2</v>
      </c>
      <c r="Z125" s="121">
        <v>3</v>
      </c>
      <c r="AA125" s="121">
        <v>2</v>
      </c>
      <c r="AB125" s="123">
        <f t="shared" si="8"/>
        <v>54</v>
      </c>
      <c r="AC125" s="124">
        <v>54</v>
      </c>
      <c r="AD125" s="125">
        <f t="shared" si="7"/>
        <v>100</v>
      </c>
      <c r="AE125" s="115" t="str">
        <f t="shared" si="6"/>
        <v>ikut ujian</v>
      </c>
    </row>
    <row r="126" spans="1:31" ht="25" customHeight="1">
      <c r="A126" s="129">
        <v>122</v>
      </c>
      <c r="B126" s="46">
        <v>20210710100113</v>
      </c>
      <c r="C126" s="47" t="s">
        <v>188</v>
      </c>
      <c r="D126" s="131">
        <v>2</v>
      </c>
      <c r="E126" s="110">
        <v>1</v>
      </c>
      <c r="F126" s="110">
        <v>2</v>
      </c>
      <c r="G126" s="127"/>
      <c r="H126" s="127"/>
      <c r="I126" s="110">
        <v>2</v>
      </c>
      <c r="J126" s="121">
        <v>2</v>
      </c>
      <c r="K126" s="121">
        <v>3</v>
      </c>
      <c r="L126" s="121">
        <v>2</v>
      </c>
      <c r="M126" s="121">
        <v>2</v>
      </c>
      <c r="N126" s="121">
        <v>2</v>
      </c>
      <c r="O126" s="121">
        <v>3</v>
      </c>
      <c r="P126" s="121">
        <v>3</v>
      </c>
      <c r="Q126" s="121">
        <v>2</v>
      </c>
      <c r="R126" s="121">
        <v>2</v>
      </c>
      <c r="S126" s="121">
        <v>3</v>
      </c>
      <c r="T126" s="121">
        <v>2</v>
      </c>
      <c r="U126" s="121">
        <v>2</v>
      </c>
      <c r="V126" s="121">
        <v>2</v>
      </c>
      <c r="W126" s="121">
        <v>3</v>
      </c>
      <c r="X126" s="121">
        <v>2</v>
      </c>
      <c r="Y126" s="121">
        <v>2</v>
      </c>
      <c r="Z126" s="121">
        <v>3</v>
      </c>
      <c r="AA126" s="121">
        <v>2</v>
      </c>
      <c r="AB126" s="123">
        <f t="shared" si="8"/>
        <v>49</v>
      </c>
      <c r="AC126" s="124">
        <v>54</v>
      </c>
      <c r="AD126" s="125">
        <f t="shared" si="7"/>
        <v>90.740740740740748</v>
      </c>
      <c r="AE126" s="115" t="str">
        <f t="shared" si="6"/>
        <v>ikut ujian</v>
      </c>
    </row>
    <row r="127" spans="1:31" ht="25" customHeight="1">
      <c r="A127" s="120">
        <v>123</v>
      </c>
      <c r="B127" s="46">
        <v>20210710100114</v>
      </c>
      <c r="C127" s="47" t="s">
        <v>182</v>
      </c>
      <c r="D127" s="110">
        <v>2</v>
      </c>
      <c r="E127" s="110">
        <v>1</v>
      </c>
      <c r="F127" s="110">
        <v>2</v>
      </c>
      <c r="G127" s="110">
        <v>2</v>
      </c>
      <c r="H127" s="110">
        <v>3</v>
      </c>
      <c r="I127" s="110">
        <v>2</v>
      </c>
      <c r="J127" s="121">
        <v>2</v>
      </c>
      <c r="K127" s="121">
        <v>3</v>
      </c>
      <c r="L127" s="121">
        <v>2</v>
      </c>
      <c r="M127" s="121">
        <v>2</v>
      </c>
      <c r="N127" s="121">
        <v>2</v>
      </c>
      <c r="O127" s="121">
        <v>3</v>
      </c>
      <c r="P127" s="121">
        <v>3</v>
      </c>
      <c r="Q127" s="121">
        <v>2</v>
      </c>
      <c r="R127" s="121">
        <v>2</v>
      </c>
      <c r="S127" s="121">
        <v>3</v>
      </c>
      <c r="T127" s="121">
        <v>2</v>
      </c>
      <c r="U127" s="121">
        <v>2</v>
      </c>
      <c r="V127" s="121">
        <v>2</v>
      </c>
      <c r="W127" s="121">
        <v>3</v>
      </c>
      <c r="X127" s="121">
        <v>2</v>
      </c>
      <c r="Y127" s="121">
        <v>2</v>
      </c>
      <c r="Z127" s="121">
        <v>3</v>
      </c>
      <c r="AA127" s="121">
        <v>2</v>
      </c>
      <c r="AB127" s="123">
        <f t="shared" si="8"/>
        <v>54</v>
      </c>
      <c r="AC127" s="124">
        <v>54</v>
      </c>
      <c r="AD127" s="125">
        <f t="shared" si="7"/>
        <v>100</v>
      </c>
      <c r="AE127" s="115" t="str">
        <f t="shared" si="6"/>
        <v>ikut ujian</v>
      </c>
    </row>
    <row r="128" spans="1:31" ht="25" customHeight="1">
      <c r="A128" s="129">
        <v>124</v>
      </c>
      <c r="B128" s="46">
        <v>20210710100115</v>
      </c>
      <c r="C128" s="47" t="s">
        <v>80</v>
      </c>
      <c r="D128" s="110">
        <v>2</v>
      </c>
      <c r="E128" s="110">
        <v>1</v>
      </c>
      <c r="F128" s="110">
        <v>2</v>
      </c>
      <c r="G128" s="110">
        <v>2</v>
      </c>
      <c r="H128" s="110">
        <v>3</v>
      </c>
      <c r="I128" s="110">
        <v>2</v>
      </c>
      <c r="J128" s="121">
        <v>2</v>
      </c>
      <c r="K128" s="121">
        <v>3</v>
      </c>
      <c r="L128" s="121">
        <v>2</v>
      </c>
      <c r="M128" s="121">
        <v>2</v>
      </c>
      <c r="N128" s="121">
        <v>2</v>
      </c>
      <c r="O128" s="121">
        <v>3</v>
      </c>
      <c r="P128" s="121">
        <v>3</v>
      </c>
      <c r="Q128" s="121">
        <v>2</v>
      </c>
      <c r="R128" s="121">
        <v>2</v>
      </c>
      <c r="S128" s="121">
        <v>3</v>
      </c>
      <c r="T128" s="121">
        <v>2</v>
      </c>
      <c r="U128" s="121">
        <v>2</v>
      </c>
      <c r="V128" s="121">
        <v>2</v>
      </c>
      <c r="W128" s="121">
        <v>3</v>
      </c>
      <c r="X128" s="121">
        <v>2</v>
      </c>
      <c r="Y128" s="121">
        <v>2</v>
      </c>
      <c r="Z128" s="121">
        <v>3</v>
      </c>
      <c r="AA128" s="121">
        <v>2</v>
      </c>
      <c r="AB128" s="123">
        <f t="shared" si="8"/>
        <v>54</v>
      </c>
      <c r="AC128" s="124">
        <v>54</v>
      </c>
      <c r="AD128" s="125">
        <f t="shared" si="7"/>
        <v>100</v>
      </c>
      <c r="AE128" s="115" t="str">
        <f t="shared" si="6"/>
        <v>ikut ujian</v>
      </c>
    </row>
    <row r="129" spans="1:31" ht="25" customHeight="1">
      <c r="A129" s="120">
        <v>125</v>
      </c>
      <c r="B129" s="46">
        <v>20210710100116</v>
      </c>
      <c r="C129" s="47" t="s">
        <v>189</v>
      </c>
      <c r="D129" s="110">
        <v>2</v>
      </c>
      <c r="E129" s="110">
        <v>1</v>
      </c>
      <c r="F129" s="110">
        <v>2</v>
      </c>
      <c r="G129" s="110">
        <v>2</v>
      </c>
      <c r="H129" s="110">
        <v>3</v>
      </c>
      <c r="I129" s="110">
        <v>2</v>
      </c>
      <c r="J129" s="121">
        <v>2</v>
      </c>
      <c r="K129" s="121">
        <v>3</v>
      </c>
      <c r="L129" s="121">
        <v>2</v>
      </c>
      <c r="M129" s="121">
        <v>2</v>
      </c>
      <c r="N129" s="121">
        <v>2</v>
      </c>
      <c r="O129" s="121">
        <v>3</v>
      </c>
      <c r="P129" s="121">
        <v>3</v>
      </c>
      <c r="Q129" s="121">
        <v>2</v>
      </c>
      <c r="R129" s="121">
        <v>2</v>
      </c>
      <c r="S129" s="121">
        <v>3</v>
      </c>
      <c r="T129" s="121">
        <v>2</v>
      </c>
      <c r="U129" s="121">
        <v>2</v>
      </c>
      <c r="V129" s="121">
        <v>2</v>
      </c>
      <c r="W129" s="121">
        <v>3</v>
      </c>
      <c r="X129" s="121">
        <v>2</v>
      </c>
      <c r="Y129" s="121">
        <v>2</v>
      </c>
      <c r="Z129" s="121">
        <v>3</v>
      </c>
      <c r="AA129" s="121">
        <v>2</v>
      </c>
      <c r="AB129" s="123">
        <f t="shared" si="8"/>
        <v>54</v>
      </c>
      <c r="AC129" s="124">
        <v>54</v>
      </c>
      <c r="AD129" s="125">
        <f t="shared" si="7"/>
        <v>100</v>
      </c>
      <c r="AE129" s="115" t="str">
        <f t="shared" si="6"/>
        <v>ikut ujian</v>
      </c>
    </row>
    <row r="130" spans="1:31" ht="25" customHeight="1">
      <c r="A130" s="129">
        <v>126</v>
      </c>
      <c r="B130" s="46">
        <v>20210710100117</v>
      </c>
      <c r="C130" s="47" t="s">
        <v>100</v>
      </c>
      <c r="D130" s="110">
        <v>2</v>
      </c>
      <c r="E130" s="110">
        <v>1</v>
      </c>
      <c r="F130" s="110">
        <v>2</v>
      </c>
      <c r="G130" s="131">
        <v>2</v>
      </c>
      <c r="H130" s="131">
        <v>3</v>
      </c>
      <c r="I130" s="131">
        <v>2</v>
      </c>
      <c r="J130" s="121">
        <v>2</v>
      </c>
      <c r="K130" s="121">
        <v>3</v>
      </c>
      <c r="L130" s="121">
        <v>2</v>
      </c>
      <c r="M130" s="121">
        <v>2</v>
      </c>
      <c r="N130" s="121">
        <v>2</v>
      </c>
      <c r="O130" s="121">
        <v>3</v>
      </c>
      <c r="P130" s="121">
        <v>3</v>
      </c>
      <c r="Q130" s="121">
        <v>2</v>
      </c>
      <c r="R130" s="121">
        <v>2</v>
      </c>
      <c r="S130" s="121">
        <v>3</v>
      </c>
      <c r="T130" s="121">
        <v>2</v>
      </c>
      <c r="U130" s="121">
        <v>2</v>
      </c>
      <c r="V130" s="121">
        <v>2</v>
      </c>
      <c r="W130" s="121">
        <v>3</v>
      </c>
      <c r="X130" s="121">
        <v>2</v>
      </c>
      <c r="Y130" s="121">
        <v>2</v>
      </c>
      <c r="Z130" s="122">
        <v>3</v>
      </c>
      <c r="AA130" s="121">
        <v>2</v>
      </c>
      <c r="AB130" s="123">
        <f t="shared" si="8"/>
        <v>54</v>
      </c>
      <c r="AC130" s="124">
        <v>54</v>
      </c>
      <c r="AD130" s="125">
        <f t="shared" si="7"/>
        <v>100</v>
      </c>
      <c r="AE130" s="115" t="str">
        <f t="shared" si="6"/>
        <v>ikut ujian</v>
      </c>
    </row>
    <row r="131" spans="1:31" ht="25" customHeight="1">
      <c r="A131" s="120">
        <v>127</v>
      </c>
      <c r="B131" s="46">
        <v>20210710100118</v>
      </c>
      <c r="C131" s="47" t="s">
        <v>156</v>
      </c>
      <c r="D131" s="110">
        <v>2</v>
      </c>
      <c r="E131" s="110">
        <v>1</v>
      </c>
      <c r="F131" s="110">
        <v>2</v>
      </c>
      <c r="G131" s="110">
        <v>2</v>
      </c>
      <c r="H131" s="110">
        <v>3</v>
      </c>
      <c r="I131" s="110">
        <v>2</v>
      </c>
      <c r="J131" s="121">
        <v>2</v>
      </c>
      <c r="K131" s="121">
        <v>3</v>
      </c>
      <c r="L131" s="121">
        <v>2</v>
      </c>
      <c r="M131" s="121">
        <v>2</v>
      </c>
      <c r="N131" s="121">
        <v>2</v>
      </c>
      <c r="O131" s="121">
        <v>3</v>
      </c>
      <c r="P131" s="121">
        <v>3</v>
      </c>
      <c r="Q131" s="121">
        <v>2</v>
      </c>
      <c r="R131" s="121">
        <v>2</v>
      </c>
      <c r="S131" s="121">
        <v>3</v>
      </c>
      <c r="T131" s="121">
        <v>2</v>
      </c>
      <c r="U131" s="121">
        <v>2</v>
      </c>
      <c r="V131" s="121">
        <v>2</v>
      </c>
      <c r="W131" s="121">
        <v>3</v>
      </c>
      <c r="X131" s="121">
        <v>2</v>
      </c>
      <c r="Y131" s="121">
        <v>2</v>
      </c>
      <c r="Z131" s="121">
        <v>3</v>
      </c>
      <c r="AA131" s="121">
        <v>2</v>
      </c>
      <c r="AB131" s="123">
        <f t="shared" si="8"/>
        <v>54</v>
      </c>
      <c r="AC131" s="124">
        <v>54</v>
      </c>
      <c r="AD131" s="125">
        <f t="shared" si="7"/>
        <v>100</v>
      </c>
      <c r="AE131" s="115" t="str">
        <f t="shared" si="6"/>
        <v>ikut ujian</v>
      </c>
    </row>
    <row r="132" spans="1:31" ht="25" customHeight="1">
      <c r="A132" s="129">
        <v>128</v>
      </c>
      <c r="B132" s="46">
        <v>20210710100119</v>
      </c>
      <c r="C132" s="47" t="s">
        <v>163</v>
      </c>
      <c r="D132" s="110">
        <v>2</v>
      </c>
      <c r="E132" s="110">
        <v>1</v>
      </c>
      <c r="F132" s="110">
        <v>2</v>
      </c>
      <c r="G132" s="110">
        <v>2</v>
      </c>
      <c r="H132" s="110">
        <v>3</v>
      </c>
      <c r="I132" s="110">
        <v>2</v>
      </c>
      <c r="J132" s="122">
        <v>2</v>
      </c>
      <c r="K132" s="122">
        <v>3</v>
      </c>
      <c r="L132" s="121">
        <v>2</v>
      </c>
      <c r="M132" s="121">
        <v>2</v>
      </c>
      <c r="N132" s="121">
        <v>2</v>
      </c>
      <c r="O132" s="121">
        <v>3</v>
      </c>
      <c r="P132" s="121">
        <v>3</v>
      </c>
      <c r="Q132" s="121">
        <v>2</v>
      </c>
      <c r="R132" s="121">
        <v>2</v>
      </c>
      <c r="S132" s="121">
        <v>3</v>
      </c>
      <c r="T132" s="121">
        <v>2</v>
      </c>
      <c r="U132" s="121">
        <v>2</v>
      </c>
      <c r="V132" s="121">
        <v>2</v>
      </c>
      <c r="W132" s="121">
        <v>3</v>
      </c>
      <c r="X132" s="121">
        <v>2</v>
      </c>
      <c r="Y132" s="121">
        <v>2</v>
      </c>
      <c r="Z132" s="121">
        <v>3</v>
      </c>
      <c r="AA132" s="121">
        <v>2</v>
      </c>
      <c r="AB132" s="123">
        <f t="shared" ref="AB132:AB163" si="9">SUM(D132:AA132)</f>
        <v>54</v>
      </c>
      <c r="AC132" s="124">
        <v>54</v>
      </c>
      <c r="AD132" s="125">
        <f t="shared" si="7"/>
        <v>100</v>
      </c>
      <c r="AE132" s="115" t="str">
        <f t="shared" si="6"/>
        <v>ikut ujian</v>
      </c>
    </row>
    <row r="133" spans="1:31" ht="25" customHeight="1">
      <c r="A133" s="120">
        <v>129</v>
      </c>
      <c r="B133" s="46">
        <v>20210710100120</v>
      </c>
      <c r="C133" s="47" t="s">
        <v>87</v>
      </c>
      <c r="D133" s="110">
        <v>2</v>
      </c>
      <c r="E133" s="110">
        <v>1</v>
      </c>
      <c r="F133" s="110">
        <v>2</v>
      </c>
      <c r="G133" s="110">
        <v>2</v>
      </c>
      <c r="H133" s="110">
        <v>3</v>
      </c>
      <c r="I133" s="110">
        <v>2</v>
      </c>
      <c r="J133" s="121">
        <v>2</v>
      </c>
      <c r="K133" s="121">
        <v>3</v>
      </c>
      <c r="L133" s="121">
        <v>2</v>
      </c>
      <c r="M133" s="121">
        <v>2</v>
      </c>
      <c r="N133" s="121">
        <v>2</v>
      </c>
      <c r="O133" s="121">
        <v>3</v>
      </c>
      <c r="P133" s="121">
        <v>3</v>
      </c>
      <c r="Q133" s="121">
        <v>2</v>
      </c>
      <c r="R133" s="121">
        <v>2</v>
      </c>
      <c r="S133" s="121">
        <v>3</v>
      </c>
      <c r="T133" s="121">
        <v>2</v>
      </c>
      <c r="U133" s="121">
        <v>2</v>
      </c>
      <c r="V133" s="121">
        <v>2</v>
      </c>
      <c r="W133" s="121">
        <v>3</v>
      </c>
      <c r="X133" s="121">
        <v>2</v>
      </c>
      <c r="Y133" s="121">
        <v>2</v>
      </c>
      <c r="Z133" s="121">
        <v>3</v>
      </c>
      <c r="AA133" s="121">
        <v>2</v>
      </c>
      <c r="AB133" s="123">
        <f t="shared" si="9"/>
        <v>54</v>
      </c>
      <c r="AC133" s="124">
        <v>54</v>
      </c>
      <c r="AD133" s="125">
        <f t="shared" si="7"/>
        <v>100</v>
      </c>
      <c r="AE133" s="115" t="str">
        <f t="shared" si="6"/>
        <v>ikut ujian</v>
      </c>
    </row>
    <row r="134" spans="1:31" ht="25" customHeight="1">
      <c r="A134" s="129">
        <v>130</v>
      </c>
      <c r="B134" s="46">
        <v>20210710100121</v>
      </c>
      <c r="C134" s="47" t="s">
        <v>107</v>
      </c>
      <c r="D134" s="110">
        <v>2</v>
      </c>
      <c r="E134" s="110">
        <v>1</v>
      </c>
      <c r="F134" s="110">
        <v>2</v>
      </c>
      <c r="G134" s="110">
        <v>2</v>
      </c>
      <c r="H134" s="110">
        <v>3</v>
      </c>
      <c r="I134" s="110">
        <v>2</v>
      </c>
      <c r="J134" s="121">
        <v>2</v>
      </c>
      <c r="K134" s="121">
        <v>3</v>
      </c>
      <c r="L134" s="121">
        <v>2</v>
      </c>
      <c r="M134" s="121">
        <v>2</v>
      </c>
      <c r="N134" s="121">
        <v>2</v>
      </c>
      <c r="O134" s="121">
        <v>3</v>
      </c>
      <c r="P134" s="121">
        <v>3</v>
      </c>
      <c r="Q134" s="121">
        <v>2</v>
      </c>
      <c r="R134" s="121">
        <v>2</v>
      </c>
      <c r="S134" s="121">
        <v>3</v>
      </c>
      <c r="T134" s="121">
        <v>2</v>
      </c>
      <c r="U134" s="121">
        <v>2</v>
      </c>
      <c r="V134" s="121">
        <v>2</v>
      </c>
      <c r="W134" s="121">
        <v>3</v>
      </c>
      <c r="X134" s="121">
        <v>2</v>
      </c>
      <c r="Y134" s="121">
        <v>2</v>
      </c>
      <c r="Z134" s="121">
        <v>3</v>
      </c>
      <c r="AA134" s="121">
        <v>2</v>
      </c>
      <c r="AB134" s="123">
        <f t="shared" si="9"/>
        <v>54</v>
      </c>
      <c r="AC134" s="124">
        <v>54</v>
      </c>
      <c r="AD134" s="125">
        <f t="shared" si="7"/>
        <v>100</v>
      </c>
      <c r="AE134" s="115" t="str">
        <f t="shared" si="6"/>
        <v>ikut ujian</v>
      </c>
    </row>
    <row r="135" spans="1:31" ht="25" customHeight="1">
      <c r="A135" s="120">
        <v>131</v>
      </c>
      <c r="B135" s="46">
        <v>20210710100122</v>
      </c>
      <c r="C135" s="47" t="s">
        <v>102</v>
      </c>
      <c r="D135" s="110">
        <v>2</v>
      </c>
      <c r="E135" s="110">
        <v>1</v>
      </c>
      <c r="F135" s="110">
        <v>2</v>
      </c>
      <c r="G135" s="110">
        <v>2</v>
      </c>
      <c r="H135" s="110">
        <v>3</v>
      </c>
      <c r="I135" s="110">
        <v>2</v>
      </c>
      <c r="J135" s="121">
        <v>2</v>
      </c>
      <c r="K135" s="121">
        <v>3</v>
      </c>
      <c r="L135" s="121">
        <v>2</v>
      </c>
      <c r="M135" s="121">
        <v>2</v>
      </c>
      <c r="N135" s="121">
        <v>2</v>
      </c>
      <c r="O135" s="121">
        <v>3</v>
      </c>
      <c r="P135" s="121">
        <v>3</v>
      </c>
      <c r="Q135" s="121">
        <v>2</v>
      </c>
      <c r="R135" s="121">
        <v>2</v>
      </c>
      <c r="S135" s="121">
        <v>3</v>
      </c>
      <c r="T135" s="121">
        <v>2</v>
      </c>
      <c r="U135" s="121">
        <v>2</v>
      </c>
      <c r="V135" s="121">
        <v>2</v>
      </c>
      <c r="W135" s="121">
        <v>3</v>
      </c>
      <c r="X135" s="121">
        <v>2</v>
      </c>
      <c r="Y135" s="121">
        <v>2</v>
      </c>
      <c r="Z135" s="121">
        <v>3</v>
      </c>
      <c r="AA135" s="121">
        <v>2</v>
      </c>
      <c r="AB135" s="123">
        <f t="shared" si="9"/>
        <v>54</v>
      </c>
      <c r="AC135" s="124">
        <v>54</v>
      </c>
      <c r="AD135" s="125">
        <f t="shared" si="7"/>
        <v>100</v>
      </c>
      <c r="AE135" s="115" t="str">
        <f t="shared" si="6"/>
        <v>ikut ujian</v>
      </c>
    </row>
    <row r="136" spans="1:31" ht="25" customHeight="1">
      <c r="A136" s="129">
        <v>132</v>
      </c>
      <c r="B136" s="46">
        <v>20210710100123</v>
      </c>
      <c r="C136" s="47" t="s">
        <v>103</v>
      </c>
      <c r="D136" s="110">
        <v>2</v>
      </c>
      <c r="E136" s="110">
        <v>1</v>
      </c>
      <c r="F136" s="110">
        <v>2</v>
      </c>
      <c r="G136" s="110">
        <v>2</v>
      </c>
      <c r="H136" s="110">
        <v>3</v>
      </c>
      <c r="I136" s="110">
        <v>2</v>
      </c>
      <c r="J136" s="121">
        <v>2</v>
      </c>
      <c r="K136" s="121">
        <v>3</v>
      </c>
      <c r="L136" s="121">
        <v>2</v>
      </c>
      <c r="M136" s="121">
        <v>2</v>
      </c>
      <c r="N136" s="121">
        <v>2</v>
      </c>
      <c r="O136" s="121">
        <v>3</v>
      </c>
      <c r="P136" s="121">
        <v>3</v>
      </c>
      <c r="Q136" s="121">
        <v>2</v>
      </c>
      <c r="R136" s="121">
        <v>2</v>
      </c>
      <c r="S136" s="121">
        <v>3</v>
      </c>
      <c r="T136" s="121">
        <v>2</v>
      </c>
      <c r="U136" s="121">
        <v>2</v>
      </c>
      <c r="V136" s="121">
        <v>2</v>
      </c>
      <c r="W136" s="121">
        <v>3</v>
      </c>
      <c r="X136" s="121">
        <v>2</v>
      </c>
      <c r="Y136" s="121">
        <v>2</v>
      </c>
      <c r="Z136" s="121">
        <v>3</v>
      </c>
      <c r="AA136" s="121">
        <v>2</v>
      </c>
      <c r="AB136" s="123">
        <f t="shared" si="9"/>
        <v>54</v>
      </c>
      <c r="AC136" s="124">
        <v>54</v>
      </c>
      <c r="AD136" s="125">
        <f t="shared" si="7"/>
        <v>100</v>
      </c>
      <c r="AE136" s="115" t="str">
        <f t="shared" ref="AE136:AE164" si="10">IF(AD136&lt;75,"tidak ikut ujian","ikut ujian")</f>
        <v>ikut ujian</v>
      </c>
    </row>
    <row r="137" spans="1:31" ht="25" customHeight="1">
      <c r="A137" s="120">
        <v>133</v>
      </c>
      <c r="B137" s="46">
        <v>20210710100124</v>
      </c>
      <c r="C137" s="47" t="s">
        <v>104</v>
      </c>
      <c r="D137" s="110">
        <v>2</v>
      </c>
      <c r="E137" s="110">
        <v>1</v>
      </c>
      <c r="F137" s="110">
        <v>2</v>
      </c>
      <c r="G137" s="110">
        <v>2</v>
      </c>
      <c r="H137" s="110">
        <v>3</v>
      </c>
      <c r="I137" s="110">
        <v>2</v>
      </c>
      <c r="J137" s="122">
        <v>2</v>
      </c>
      <c r="K137" s="122">
        <v>3</v>
      </c>
      <c r="L137" s="121">
        <v>2</v>
      </c>
      <c r="M137" s="121">
        <v>2</v>
      </c>
      <c r="N137" s="121">
        <v>2</v>
      </c>
      <c r="O137" s="121">
        <v>3</v>
      </c>
      <c r="P137" s="121">
        <v>3</v>
      </c>
      <c r="Q137" s="121">
        <v>2</v>
      </c>
      <c r="R137" s="121">
        <v>2</v>
      </c>
      <c r="S137" s="121">
        <v>3</v>
      </c>
      <c r="T137" s="121">
        <v>2</v>
      </c>
      <c r="U137" s="121">
        <v>2</v>
      </c>
      <c r="V137" s="121">
        <v>2</v>
      </c>
      <c r="W137" s="121">
        <v>3</v>
      </c>
      <c r="X137" s="121">
        <v>2</v>
      </c>
      <c r="Y137" s="121">
        <v>2</v>
      </c>
      <c r="Z137" s="121">
        <v>3</v>
      </c>
      <c r="AA137" s="121">
        <v>2</v>
      </c>
      <c r="AB137" s="123">
        <f t="shared" si="9"/>
        <v>54</v>
      </c>
      <c r="AC137" s="124">
        <v>54</v>
      </c>
      <c r="AD137" s="125">
        <f t="shared" ref="AD137:AD164" si="11">(AB137/AC137)*100</f>
        <v>100</v>
      </c>
      <c r="AE137" s="115" t="str">
        <f t="shared" si="10"/>
        <v>ikut ujian</v>
      </c>
    </row>
    <row r="138" spans="1:31" ht="25" customHeight="1">
      <c r="A138" s="129">
        <v>134</v>
      </c>
      <c r="B138" s="46">
        <v>20210710100125</v>
      </c>
      <c r="C138" s="47" t="s">
        <v>170</v>
      </c>
      <c r="D138" s="110">
        <v>2</v>
      </c>
      <c r="E138" s="110">
        <v>1</v>
      </c>
      <c r="F138" s="110">
        <v>2</v>
      </c>
      <c r="G138" s="110">
        <v>2</v>
      </c>
      <c r="H138" s="110">
        <v>3</v>
      </c>
      <c r="I138" s="110">
        <v>2</v>
      </c>
      <c r="J138" s="121">
        <v>2</v>
      </c>
      <c r="K138" s="121">
        <v>3</v>
      </c>
      <c r="L138" s="121">
        <v>2</v>
      </c>
      <c r="M138" s="121">
        <v>2</v>
      </c>
      <c r="N138" s="121">
        <v>2</v>
      </c>
      <c r="O138" s="121">
        <v>3</v>
      </c>
      <c r="P138" s="121">
        <v>3</v>
      </c>
      <c r="Q138" s="121">
        <v>2</v>
      </c>
      <c r="R138" s="121">
        <v>2</v>
      </c>
      <c r="S138" s="121">
        <v>3</v>
      </c>
      <c r="T138" s="121">
        <v>2</v>
      </c>
      <c r="U138" s="121">
        <v>2</v>
      </c>
      <c r="V138" s="121">
        <v>2</v>
      </c>
      <c r="W138" s="121">
        <v>3</v>
      </c>
      <c r="X138" s="121">
        <v>2</v>
      </c>
      <c r="Y138" s="121">
        <v>2</v>
      </c>
      <c r="Z138" s="121">
        <v>3</v>
      </c>
      <c r="AA138" s="121">
        <v>2</v>
      </c>
      <c r="AB138" s="123">
        <f t="shared" si="9"/>
        <v>54</v>
      </c>
      <c r="AC138" s="124">
        <v>54</v>
      </c>
      <c r="AD138" s="125">
        <f t="shared" si="11"/>
        <v>100</v>
      </c>
      <c r="AE138" s="115" t="str">
        <f t="shared" si="10"/>
        <v>ikut ujian</v>
      </c>
    </row>
    <row r="139" spans="1:31" ht="25" customHeight="1">
      <c r="A139" s="120">
        <v>135</v>
      </c>
      <c r="B139" s="46">
        <v>20210710100126</v>
      </c>
      <c r="C139" s="47" t="s">
        <v>105</v>
      </c>
      <c r="D139" s="110">
        <v>2</v>
      </c>
      <c r="E139" s="110">
        <v>1</v>
      </c>
      <c r="F139" s="110">
        <v>2</v>
      </c>
      <c r="G139" s="110">
        <v>2</v>
      </c>
      <c r="H139" s="110">
        <v>3</v>
      </c>
      <c r="I139" s="110">
        <v>2</v>
      </c>
      <c r="J139" s="121">
        <v>2</v>
      </c>
      <c r="K139" s="121">
        <v>3</v>
      </c>
      <c r="L139" s="121">
        <v>2</v>
      </c>
      <c r="M139" s="121">
        <v>2</v>
      </c>
      <c r="N139" s="121">
        <v>2</v>
      </c>
      <c r="O139" s="121">
        <v>3</v>
      </c>
      <c r="P139" s="121">
        <v>3</v>
      </c>
      <c r="Q139" s="121">
        <v>2</v>
      </c>
      <c r="R139" s="121">
        <v>2</v>
      </c>
      <c r="S139" s="121">
        <v>3</v>
      </c>
      <c r="T139" s="121">
        <v>2</v>
      </c>
      <c r="U139" s="121">
        <v>2</v>
      </c>
      <c r="V139" s="121">
        <v>2</v>
      </c>
      <c r="W139" s="121">
        <v>3</v>
      </c>
      <c r="X139" s="121">
        <v>2</v>
      </c>
      <c r="Y139" s="121">
        <v>2</v>
      </c>
      <c r="Z139" s="121">
        <v>3</v>
      </c>
      <c r="AA139" s="121">
        <v>2</v>
      </c>
      <c r="AB139" s="123">
        <f t="shared" si="9"/>
        <v>54</v>
      </c>
      <c r="AC139" s="124">
        <v>54</v>
      </c>
      <c r="AD139" s="125">
        <f t="shared" si="11"/>
        <v>100</v>
      </c>
      <c r="AE139" s="115" t="str">
        <f t="shared" si="10"/>
        <v>ikut ujian</v>
      </c>
    </row>
    <row r="140" spans="1:31" ht="25" customHeight="1">
      <c r="A140" s="129">
        <v>136</v>
      </c>
      <c r="B140" s="46">
        <v>20210710100127</v>
      </c>
      <c r="C140" s="47" t="s">
        <v>106</v>
      </c>
      <c r="D140" s="110">
        <v>2</v>
      </c>
      <c r="E140" s="110">
        <v>1</v>
      </c>
      <c r="F140" s="127"/>
      <c r="G140" s="110">
        <v>2</v>
      </c>
      <c r="H140" s="110">
        <v>3</v>
      </c>
      <c r="I140" s="110">
        <v>2</v>
      </c>
      <c r="J140" s="121">
        <v>2</v>
      </c>
      <c r="K140" s="121">
        <v>3</v>
      </c>
      <c r="L140" s="121">
        <v>2</v>
      </c>
      <c r="M140" s="121">
        <v>2</v>
      </c>
      <c r="N140" s="121">
        <v>2</v>
      </c>
      <c r="O140" s="121">
        <v>3</v>
      </c>
      <c r="P140" s="121">
        <v>3</v>
      </c>
      <c r="Q140" s="121">
        <v>2</v>
      </c>
      <c r="R140" s="121">
        <v>2</v>
      </c>
      <c r="S140" s="121">
        <v>3</v>
      </c>
      <c r="T140" s="121">
        <v>2</v>
      </c>
      <c r="U140" s="121">
        <v>2</v>
      </c>
      <c r="V140" s="121">
        <v>2</v>
      </c>
      <c r="W140" s="121">
        <v>3</v>
      </c>
      <c r="X140" s="121">
        <v>2</v>
      </c>
      <c r="Y140" s="121">
        <v>2</v>
      </c>
      <c r="Z140" s="121">
        <v>3</v>
      </c>
      <c r="AA140" s="121">
        <v>2</v>
      </c>
      <c r="AB140" s="123">
        <f t="shared" si="9"/>
        <v>52</v>
      </c>
      <c r="AC140" s="124">
        <v>54</v>
      </c>
      <c r="AD140" s="125">
        <f t="shared" si="11"/>
        <v>96.296296296296291</v>
      </c>
      <c r="AE140" s="115" t="str">
        <f t="shared" si="10"/>
        <v>ikut ujian</v>
      </c>
    </row>
    <row r="141" spans="1:31" ht="25" customHeight="1">
      <c r="A141" s="120">
        <v>137</v>
      </c>
      <c r="B141" s="46">
        <v>20210710100128</v>
      </c>
      <c r="C141" s="47" t="s">
        <v>183</v>
      </c>
      <c r="D141" s="110">
        <v>2</v>
      </c>
      <c r="E141" s="110">
        <v>1</v>
      </c>
      <c r="F141" s="110">
        <v>2</v>
      </c>
      <c r="G141" s="110">
        <v>2</v>
      </c>
      <c r="H141" s="110">
        <v>3</v>
      </c>
      <c r="I141" s="110">
        <v>2</v>
      </c>
      <c r="J141" s="121">
        <v>2</v>
      </c>
      <c r="K141" s="121">
        <v>3</v>
      </c>
      <c r="L141" s="121">
        <v>2</v>
      </c>
      <c r="M141" s="121">
        <v>2</v>
      </c>
      <c r="N141" s="121">
        <v>2</v>
      </c>
      <c r="O141" s="121">
        <v>3</v>
      </c>
      <c r="P141" s="121">
        <v>3</v>
      </c>
      <c r="Q141" s="121">
        <v>2</v>
      </c>
      <c r="R141" s="121">
        <v>2</v>
      </c>
      <c r="S141" s="121">
        <v>3</v>
      </c>
      <c r="T141" s="121">
        <v>2</v>
      </c>
      <c r="U141" s="121">
        <v>2</v>
      </c>
      <c r="V141" s="121">
        <v>2</v>
      </c>
      <c r="W141" s="121">
        <v>3</v>
      </c>
      <c r="X141" s="121">
        <v>2</v>
      </c>
      <c r="Y141" s="121">
        <v>2</v>
      </c>
      <c r="Z141" s="121">
        <v>3</v>
      </c>
      <c r="AA141" s="121">
        <v>2</v>
      </c>
      <c r="AB141" s="123">
        <f t="shared" si="9"/>
        <v>54</v>
      </c>
      <c r="AC141" s="124">
        <v>54</v>
      </c>
      <c r="AD141" s="125">
        <f t="shared" si="11"/>
        <v>100</v>
      </c>
      <c r="AE141" s="115" t="str">
        <f t="shared" si="10"/>
        <v>ikut ujian</v>
      </c>
    </row>
    <row r="142" spans="1:31" ht="25" customHeight="1">
      <c r="A142" s="129">
        <v>138</v>
      </c>
      <c r="B142" s="46">
        <v>20210710100129</v>
      </c>
      <c r="C142" s="47" t="s">
        <v>177</v>
      </c>
      <c r="D142" s="110">
        <v>2</v>
      </c>
      <c r="E142" s="110">
        <v>1</v>
      </c>
      <c r="F142" s="110">
        <v>2</v>
      </c>
      <c r="G142" s="110">
        <v>2</v>
      </c>
      <c r="H142" s="110">
        <v>3</v>
      </c>
      <c r="I142" s="110">
        <v>2</v>
      </c>
      <c r="J142" s="122">
        <v>2</v>
      </c>
      <c r="K142" s="122">
        <v>3</v>
      </c>
      <c r="L142" s="121">
        <v>2</v>
      </c>
      <c r="M142" s="121">
        <v>2</v>
      </c>
      <c r="N142" s="121">
        <v>2</v>
      </c>
      <c r="O142" s="121">
        <v>3</v>
      </c>
      <c r="P142" s="121">
        <v>3</v>
      </c>
      <c r="Q142" s="121">
        <v>2</v>
      </c>
      <c r="R142" s="121">
        <v>2</v>
      </c>
      <c r="S142" s="121">
        <v>3</v>
      </c>
      <c r="T142" s="121">
        <v>2</v>
      </c>
      <c r="U142" s="121">
        <v>2</v>
      </c>
      <c r="V142" s="121">
        <v>2</v>
      </c>
      <c r="W142" s="121">
        <v>3</v>
      </c>
      <c r="X142" s="121">
        <v>2</v>
      </c>
      <c r="Y142" s="121">
        <v>2</v>
      </c>
      <c r="Z142" s="121">
        <v>3</v>
      </c>
      <c r="AA142" s="121">
        <v>2</v>
      </c>
      <c r="AB142" s="123">
        <f t="shared" si="9"/>
        <v>54</v>
      </c>
      <c r="AC142" s="124">
        <v>54</v>
      </c>
      <c r="AD142" s="125">
        <f t="shared" si="11"/>
        <v>100</v>
      </c>
      <c r="AE142" s="115" t="str">
        <f t="shared" si="10"/>
        <v>ikut ujian</v>
      </c>
    </row>
    <row r="143" spans="1:31" ht="25" customHeight="1">
      <c r="A143" s="120">
        <v>139</v>
      </c>
      <c r="B143" s="46">
        <v>20210710100130</v>
      </c>
      <c r="C143" s="47" t="s">
        <v>94</v>
      </c>
      <c r="D143" s="110">
        <v>2</v>
      </c>
      <c r="E143" s="110">
        <v>1</v>
      </c>
      <c r="F143" s="110">
        <v>2</v>
      </c>
      <c r="G143" s="110">
        <v>2</v>
      </c>
      <c r="H143" s="110">
        <v>3</v>
      </c>
      <c r="I143" s="110">
        <v>2</v>
      </c>
      <c r="J143" s="121">
        <v>2</v>
      </c>
      <c r="K143" s="121">
        <v>3</v>
      </c>
      <c r="L143" s="121">
        <v>2</v>
      </c>
      <c r="M143" s="121">
        <v>2</v>
      </c>
      <c r="N143" s="121">
        <v>2</v>
      </c>
      <c r="O143" s="121">
        <v>3</v>
      </c>
      <c r="P143" s="121">
        <v>3</v>
      </c>
      <c r="Q143" s="121">
        <v>2</v>
      </c>
      <c r="R143" s="121">
        <v>2</v>
      </c>
      <c r="S143" s="121">
        <v>3</v>
      </c>
      <c r="T143" s="121">
        <v>2</v>
      </c>
      <c r="U143" s="121">
        <v>2</v>
      </c>
      <c r="V143" s="121">
        <v>2</v>
      </c>
      <c r="W143" s="121">
        <v>3</v>
      </c>
      <c r="X143" s="121">
        <v>2</v>
      </c>
      <c r="Y143" s="121">
        <v>2</v>
      </c>
      <c r="Z143" s="121">
        <v>3</v>
      </c>
      <c r="AA143" s="121">
        <v>2</v>
      </c>
      <c r="AB143" s="123">
        <f t="shared" si="9"/>
        <v>54</v>
      </c>
      <c r="AC143" s="124">
        <v>54</v>
      </c>
      <c r="AD143" s="125">
        <f t="shared" si="11"/>
        <v>100</v>
      </c>
      <c r="AE143" s="115" t="str">
        <f t="shared" si="10"/>
        <v>ikut ujian</v>
      </c>
    </row>
    <row r="144" spans="1:31" ht="25" customHeight="1">
      <c r="A144" s="129">
        <v>140</v>
      </c>
      <c r="B144" s="46">
        <v>20210710100131</v>
      </c>
      <c r="C144" s="47" t="s">
        <v>109</v>
      </c>
      <c r="D144" s="127"/>
      <c r="E144" s="127"/>
      <c r="F144" s="127"/>
      <c r="G144" s="110">
        <v>2</v>
      </c>
      <c r="H144" s="110">
        <v>3</v>
      </c>
      <c r="I144" s="110">
        <v>2</v>
      </c>
      <c r="J144" s="121">
        <v>2</v>
      </c>
      <c r="K144" s="121">
        <v>3</v>
      </c>
      <c r="L144" s="121">
        <v>2</v>
      </c>
      <c r="M144" s="130">
        <v>2</v>
      </c>
      <c r="N144" s="121">
        <v>2</v>
      </c>
      <c r="O144" s="121">
        <v>3</v>
      </c>
      <c r="P144" s="121">
        <v>3</v>
      </c>
      <c r="Q144" s="121">
        <v>2</v>
      </c>
      <c r="R144" s="121">
        <v>2</v>
      </c>
      <c r="S144" s="121">
        <v>3</v>
      </c>
      <c r="T144" s="121">
        <v>2</v>
      </c>
      <c r="U144" s="126"/>
      <c r="V144" s="130">
        <v>2</v>
      </c>
      <c r="W144" s="121">
        <v>3</v>
      </c>
      <c r="X144" s="121">
        <v>2</v>
      </c>
      <c r="Y144" s="126"/>
      <c r="Z144" s="121">
        <v>3</v>
      </c>
      <c r="AA144" s="126"/>
      <c r="AB144" s="123">
        <f t="shared" si="9"/>
        <v>43</v>
      </c>
      <c r="AC144" s="124">
        <v>54</v>
      </c>
      <c r="AD144" s="125">
        <f t="shared" si="11"/>
        <v>79.629629629629633</v>
      </c>
      <c r="AE144" s="115" t="str">
        <f t="shared" si="10"/>
        <v>ikut ujian</v>
      </c>
    </row>
    <row r="145" spans="1:31" ht="25" customHeight="1">
      <c r="A145" s="120">
        <v>141</v>
      </c>
      <c r="B145" s="46">
        <v>20210710100132</v>
      </c>
      <c r="C145" s="47" t="s">
        <v>192</v>
      </c>
      <c r="D145" s="110">
        <v>2</v>
      </c>
      <c r="E145" s="110">
        <v>1</v>
      </c>
      <c r="F145" s="110">
        <v>2</v>
      </c>
      <c r="G145" s="110">
        <v>2</v>
      </c>
      <c r="H145" s="110">
        <v>3</v>
      </c>
      <c r="I145" s="110">
        <v>2</v>
      </c>
      <c r="J145" s="121">
        <v>2</v>
      </c>
      <c r="K145" s="121">
        <v>3</v>
      </c>
      <c r="L145" s="121">
        <v>2</v>
      </c>
      <c r="M145" s="121">
        <v>2</v>
      </c>
      <c r="N145" s="121">
        <v>2</v>
      </c>
      <c r="O145" s="121">
        <v>3</v>
      </c>
      <c r="P145" s="121">
        <v>3</v>
      </c>
      <c r="Q145" s="121">
        <v>2</v>
      </c>
      <c r="R145" s="121">
        <v>2</v>
      </c>
      <c r="S145" s="121">
        <v>3</v>
      </c>
      <c r="T145" s="121">
        <v>2</v>
      </c>
      <c r="U145" s="121">
        <v>2</v>
      </c>
      <c r="V145" s="121">
        <v>2</v>
      </c>
      <c r="W145" s="121">
        <v>3</v>
      </c>
      <c r="X145" s="121">
        <v>2</v>
      </c>
      <c r="Y145" s="121">
        <v>2</v>
      </c>
      <c r="Z145" s="121">
        <v>3</v>
      </c>
      <c r="AA145" s="121">
        <v>2</v>
      </c>
      <c r="AB145" s="123">
        <f t="shared" si="9"/>
        <v>54</v>
      </c>
      <c r="AC145" s="124">
        <v>54</v>
      </c>
      <c r="AD145" s="125">
        <f t="shared" si="11"/>
        <v>100</v>
      </c>
      <c r="AE145" s="115" t="str">
        <f t="shared" si="10"/>
        <v>ikut ujian</v>
      </c>
    </row>
    <row r="146" spans="1:31" ht="25" customHeight="1">
      <c r="A146" s="129">
        <v>142</v>
      </c>
      <c r="B146" s="46">
        <v>20210710100133</v>
      </c>
      <c r="C146" s="47" t="s">
        <v>101</v>
      </c>
      <c r="D146" s="110">
        <v>2</v>
      </c>
      <c r="E146" s="110">
        <v>1</v>
      </c>
      <c r="F146" s="110">
        <v>2</v>
      </c>
      <c r="G146" s="110">
        <v>2</v>
      </c>
      <c r="H146" s="110">
        <v>3</v>
      </c>
      <c r="I146" s="110">
        <v>2</v>
      </c>
      <c r="J146" s="121">
        <v>2</v>
      </c>
      <c r="K146" s="121">
        <v>3</v>
      </c>
      <c r="L146" s="121">
        <v>2</v>
      </c>
      <c r="M146" s="121">
        <v>2</v>
      </c>
      <c r="N146" s="121">
        <v>2</v>
      </c>
      <c r="O146" s="121">
        <v>3</v>
      </c>
      <c r="P146" s="121">
        <v>3</v>
      </c>
      <c r="Q146" s="121">
        <v>2</v>
      </c>
      <c r="R146" s="121">
        <v>2</v>
      </c>
      <c r="S146" s="121">
        <v>3</v>
      </c>
      <c r="T146" s="121">
        <v>2</v>
      </c>
      <c r="U146" s="121">
        <v>2</v>
      </c>
      <c r="V146" s="121">
        <v>2</v>
      </c>
      <c r="W146" s="121">
        <v>3</v>
      </c>
      <c r="X146" s="121">
        <v>2</v>
      </c>
      <c r="Y146" s="121">
        <v>2</v>
      </c>
      <c r="Z146" s="121">
        <v>3</v>
      </c>
      <c r="AA146" s="121">
        <v>2</v>
      </c>
      <c r="AB146" s="123">
        <f t="shared" si="9"/>
        <v>54</v>
      </c>
      <c r="AC146" s="124">
        <v>54</v>
      </c>
      <c r="AD146" s="125">
        <f t="shared" si="11"/>
        <v>100</v>
      </c>
      <c r="AE146" s="115" t="str">
        <f t="shared" si="10"/>
        <v>ikut ujian</v>
      </c>
    </row>
    <row r="147" spans="1:31" ht="25" customHeight="1">
      <c r="A147" s="120">
        <v>143</v>
      </c>
      <c r="B147" s="46">
        <v>20210710100134</v>
      </c>
      <c r="C147" s="47" t="s">
        <v>108</v>
      </c>
      <c r="D147" s="110">
        <v>2</v>
      </c>
      <c r="E147" s="110">
        <v>1</v>
      </c>
      <c r="F147" s="110">
        <v>2</v>
      </c>
      <c r="G147" s="110">
        <v>2</v>
      </c>
      <c r="H147" s="110">
        <v>3</v>
      </c>
      <c r="I147" s="110">
        <v>2</v>
      </c>
      <c r="J147" s="122">
        <v>2</v>
      </c>
      <c r="K147" s="122">
        <v>3</v>
      </c>
      <c r="L147" s="121">
        <v>2</v>
      </c>
      <c r="M147" s="121">
        <v>2</v>
      </c>
      <c r="N147" s="121">
        <v>2</v>
      </c>
      <c r="O147" s="121">
        <v>3</v>
      </c>
      <c r="P147" s="126"/>
      <c r="Q147" s="121">
        <v>2</v>
      </c>
      <c r="R147" s="121">
        <v>2</v>
      </c>
      <c r="S147" s="121">
        <v>3</v>
      </c>
      <c r="T147" s="121">
        <v>2</v>
      </c>
      <c r="U147" s="121">
        <v>2</v>
      </c>
      <c r="V147" s="121">
        <v>2</v>
      </c>
      <c r="W147" s="126"/>
      <c r="X147" s="121">
        <v>2</v>
      </c>
      <c r="Y147" s="121">
        <v>2</v>
      </c>
      <c r="Z147" s="121">
        <v>3</v>
      </c>
      <c r="AA147" s="121">
        <v>2</v>
      </c>
      <c r="AB147" s="123">
        <f t="shared" si="9"/>
        <v>48</v>
      </c>
      <c r="AC147" s="124">
        <v>54</v>
      </c>
      <c r="AD147" s="125">
        <f t="shared" si="11"/>
        <v>88.888888888888886</v>
      </c>
      <c r="AE147" s="115" t="str">
        <f t="shared" si="10"/>
        <v>ikut ujian</v>
      </c>
    </row>
    <row r="148" spans="1:31" ht="25" customHeight="1">
      <c r="A148" s="129">
        <v>144</v>
      </c>
      <c r="B148" s="46">
        <v>20210710100135</v>
      </c>
      <c r="C148" s="47" t="s">
        <v>184</v>
      </c>
      <c r="D148" s="110">
        <v>2</v>
      </c>
      <c r="E148" s="110">
        <v>1</v>
      </c>
      <c r="F148" s="110">
        <v>2</v>
      </c>
      <c r="G148" s="110">
        <v>2</v>
      </c>
      <c r="H148" s="110">
        <v>3</v>
      </c>
      <c r="I148" s="110">
        <v>2</v>
      </c>
      <c r="J148" s="121">
        <v>2</v>
      </c>
      <c r="K148" s="121">
        <v>3</v>
      </c>
      <c r="L148" s="121">
        <v>2</v>
      </c>
      <c r="M148" s="121">
        <v>2</v>
      </c>
      <c r="N148" s="121">
        <v>2</v>
      </c>
      <c r="O148" s="121">
        <v>3</v>
      </c>
      <c r="P148" s="121">
        <v>3</v>
      </c>
      <c r="Q148" s="121">
        <v>2</v>
      </c>
      <c r="R148" s="121">
        <v>2</v>
      </c>
      <c r="S148" s="121">
        <v>3</v>
      </c>
      <c r="T148" s="121">
        <v>2</v>
      </c>
      <c r="U148" s="121">
        <v>2</v>
      </c>
      <c r="V148" s="121">
        <v>2</v>
      </c>
      <c r="W148" s="121">
        <v>3</v>
      </c>
      <c r="X148" s="121">
        <v>2</v>
      </c>
      <c r="Y148" s="121">
        <v>2</v>
      </c>
      <c r="Z148" s="121">
        <v>3</v>
      </c>
      <c r="AA148" s="121">
        <v>2</v>
      </c>
      <c r="AB148" s="123">
        <f t="shared" si="9"/>
        <v>54</v>
      </c>
      <c r="AC148" s="124">
        <v>54</v>
      </c>
      <c r="AD148" s="125">
        <f t="shared" si="11"/>
        <v>100</v>
      </c>
      <c r="AE148" s="115" t="str">
        <f t="shared" si="10"/>
        <v>ikut ujian</v>
      </c>
    </row>
    <row r="149" spans="1:31" ht="25" customHeight="1">
      <c r="A149" s="120">
        <v>145</v>
      </c>
      <c r="B149" s="46">
        <v>20210710100136</v>
      </c>
      <c r="C149" s="47" t="s">
        <v>110</v>
      </c>
      <c r="D149" s="110">
        <v>2</v>
      </c>
      <c r="E149" s="110">
        <v>1</v>
      </c>
      <c r="F149" s="110">
        <v>2</v>
      </c>
      <c r="G149" s="110">
        <v>2</v>
      </c>
      <c r="H149" s="110">
        <v>3</v>
      </c>
      <c r="I149" s="110">
        <v>2</v>
      </c>
      <c r="J149" s="121">
        <v>2</v>
      </c>
      <c r="K149" s="121">
        <v>3</v>
      </c>
      <c r="L149" s="121">
        <v>2</v>
      </c>
      <c r="M149" s="121">
        <v>2</v>
      </c>
      <c r="N149" s="121">
        <v>2</v>
      </c>
      <c r="O149" s="121">
        <v>3</v>
      </c>
      <c r="P149" s="121">
        <v>3</v>
      </c>
      <c r="Q149" s="121">
        <v>2</v>
      </c>
      <c r="R149" s="121">
        <v>2</v>
      </c>
      <c r="S149" s="121">
        <v>3</v>
      </c>
      <c r="T149" s="121">
        <v>2</v>
      </c>
      <c r="U149" s="121">
        <v>2</v>
      </c>
      <c r="V149" s="121">
        <v>2</v>
      </c>
      <c r="W149" s="121">
        <v>3</v>
      </c>
      <c r="X149" s="121">
        <v>2</v>
      </c>
      <c r="Y149" s="121">
        <v>2</v>
      </c>
      <c r="Z149" s="121">
        <v>3</v>
      </c>
      <c r="AA149" s="121">
        <v>2</v>
      </c>
      <c r="AB149" s="123">
        <f t="shared" si="9"/>
        <v>54</v>
      </c>
      <c r="AC149" s="124">
        <v>54</v>
      </c>
      <c r="AD149" s="125">
        <f t="shared" si="11"/>
        <v>100</v>
      </c>
      <c r="AE149" s="115" t="str">
        <f t="shared" si="10"/>
        <v>ikut ujian</v>
      </c>
    </row>
    <row r="150" spans="1:31" ht="25" customHeight="1">
      <c r="A150" s="129">
        <v>146</v>
      </c>
      <c r="B150" s="46">
        <v>20210710100137</v>
      </c>
      <c r="C150" s="47" t="s">
        <v>111</v>
      </c>
      <c r="D150" s="110">
        <v>2</v>
      </c>
      <c r="E150" s="110">
        <v>1</v>
      </c>
      <c r="F150" s="110">
        <v>2</v>
      </c>
      <c r="G150" s="110">
        <v>2</v>
      </c>
      <c r="H150" s="110">
        <v>3</v>
      </c>
      <c r="I150" s="110">
        <v>2</v>
      </c>
      <c r="J150" s="121">
        <v>2</v>
      </c>
      <c r="K150" s="121">
        <v>3</v>
      </c>
      <c r="L150" s="121">
        <v>2</v>
      </c>
      <c r="M150" s="121">
        <v>2</v>
      </c>
      <c r="N150" s="121">
        <v>2</v>
      </c>
      <c r="O150" s="121">
        <v>3</v>
      </c>
      <c r="P150" s="121">
        <v>3</v>
      </c>
      <c r="Q150" s="121">
        <v>2</v>
      </c>
      <c r="R150" s="121">
        <v>2</v>
      </c>
      <c r="S150" s="121">
        <v>3</v>
      </c>
      <c r="T150" s="121">
        <v>2</v>
      </c>
      <c r="U150" s="121">
        <v>2</v>
      </c>
      <c r="V150" s="121">
        <v>2</v>
      </c>
      <c r="W150" s="121">
        <v>3</v>
      </c>
      <c r="X150" s="121">
        <v>2</v>
      </c>
      <c r="Y150" s="121">
        <v>2</v>
      </c>
      <c r="Z150" s="121">
        <v>3</v>
      </c>
      <c r="AA150" s="121">
        <v>2</v>
      </c>
      <c r="AB150" s="123">
        <f t="shared" si="9"/>
        <v>54</v>
      </c>
      <c r="AC150" s="124">
        <v>54</v>
      </c>
      <c r="AD150" s="125">
        <f t="shared" si="11"/>
        <v>100</v>
      </c>
      <c r="AE150" s="115" t="str">
        <f t="shared" si="10"/>
        <v>ikut ujian</v>
      </c>
    </row>
    <row r="151" spans="1:31" ht="25" customHeight="1">
      <c r="A151" s="120">
        <v>147</v>
      </c>
      <c r="B151" s="46">
        <v>20210710100138</v>
      </c>
      <c r="C151" s="47" t="s">
        <v>193</v>
      </c>
      <c r="D151" s="110">
        <v>2</v>
      </c>
      <c r="E151" s="110">
        <v>1</v>
      </c>
      <c r="F151" s="110">
        <v>2</v>
      </c>
      <c r="G151" s="110">
        <v>2</v>
      </c>
      <c r="H151" s="110">
        <v>3</v>
      </c>
      <c r="I151" s="110">
        <v>2</v>
      </c>
      <c r="J151" s="121">
        <v>2</v>
      </c>
      <c r="K151" s="121">
        <v>3</v>
      </c>
      <c r="L151" s="121">
        <v>2</v>
      </c>
      <c r="M151" s="121">
        <v>2</v>
      </c>
      <c r="N151" s="121">
        <v>2</v>
      </c>
      <c r="O151" s="121">
        <v>3</v>
      </c>
      <c r="P151" s="121">
        <v>3</v>
      </c>
      <c r="Q151" s="121">
        <v>2</v>
      </c>
      <c r="R151" s="121">
        <v>2</v>
      </c>
      <c r="S151" s="121">
        <v>3</v>
      </c>
      <c r="T151" s="121">
        <v>2</v>
      </c>
      <c r="U151" s="121">
        <v>2</v>
      </c>
      <c r="V151" s="121">
        <v>2</v>
      </c>
      <c r="W151" s="121">
        <v>3</v>
      </c>
      <c r="X151" s="121">
        <v>2</v>
      </c>
      <c r="Y151" s="121">
        <v>2</v>
      </c>
      <c r="Z151" s="121">
        <v>3</v>
      </c>
      <c r="AA151" s="121">
        <v>2</v>
      </c>
      <c r="AB151" s="123">
        <f t="shared" si="9"/>
        <v>54</v>
      </c>
      <c r="AC151" s="124">
        <v>54</v>
      </c>
      <c r="AD151" s="125">
        <f t="shared" si="11"/>
        <v>100</v>
      </c>
      <c r="AE151" s="115" t="str">
        <f t="shared" si="10"/>
        <v>ikut ujian</v>
      </c>
    </row>
    <row r="152" spans="1:31" ht="25" customHeight="1">
      <c r="A152" s="129">
        <v>148</v>
      </c>
      <c r="B152" s="46">
        <v>20210710100139</v>
      </c>
      <c r="C152" s="47" t="s">
        <v>194</v>
      </c>
      <c r="D152" s="110">
        <v>2</v>
      </c>
      <c r="E152" s="110">
        <v>1</v>
      </c>
      <c r="F152" s="110">
        <v>2</v>
      </c>
      <c r="G152" s="110">
        <v>2</v>
      </c>
      <c r="H152" s="110">
        <v>3</v>
      </c>
      <c r="I152" s="110">
        <v>2</v>
      </c>
      <c r="J152" s="121">
        <v>2</v>
      </c>
      <c r="K152" s="121">
        <v>3</v>
      </c>
      <c r="L152" s="121">
        <v>2</v>
      </c>
      <c r="M152" s="121">
        <v>2</v>
      </c>
      <c r="N152" s="121">
        <v>2</v>
      </c>
      <c r="O152" s="121">
        <v>3</v>
      </c>
      <c r="P152" s="121">
        <v>3</v>
      </c>
      <c r="Q152" s="121">
        <v>2</v>
      </c>
      <c r="R152" s="121">
        <v>2</v>
      </c>
      <c r="S152" s="121">
        <v>3</v>
      </c>
      <c r="T152" s="121">
        <v>2</v>
      </c>
      <c r="U152" s="121">
        <v>2</v>
      </c>
      <c r="V152" s="121">
        <v>2</v>
      </c>
      <c r="W152" s="121">
        <v>3</v>
      </c>
      <c r="X152" s="121">
        <v>2</v>
      </c>
      <c r="Y152" s="121">
        <v>2</v>
      </c>
      <c r="Z152" s="121">
        <v>3</v>
      </c>
      <c r="AA152" s="121">
        <v>2</v>
      </c>
      <c r="AB152" s="123">
        <f t="shared" si="9"/>
        <v>54</v>
      </c>
      <c r="AC152" s="124">
        <v>54</v>
      </c>
      <c r="AD152" s="125">
        <f t="shared" si="11"/>
        <v>100</v>
      </c>
      <c r="AE152" s="115" t="str">
        <f t="shared" si="10"/>
        <v>ikut ujian</v>
      </c>
    </row>
    <row r="153" spans="1:31" ht="25" customHeight="1">
      <c r="A153" s="120">
        <v>149</v>
      </c>
      <c r="B153" s="46">
        <v>20210710100140</v>
      </c>
      <c r="C153" s="47" t="s">
        <v>195</v>
      </c>
      <c r="D153" s="110">
        <v>2</v>
      </c>
      <c r="E153" s="110">
        <v>1</v>
      </c>
      <c r="F153" s="110">
        <v>2</v>
      </c>
      <c r="G153" s="110">
        <v>2</v>
      </c>
      <c r="H153" s="110">
        <v>3</v>
      </c>
      <c r="I153" s="110">
        <v>2</v>
      </c>
      <c r="J153" s="121">
        <v>2</v>
      </c>
      <c r="K153" s="121">
        <v>3</v>
      </c>
      <c r="L153" s="121">
        <v>2</v>
      </c>
      <c r="M153" s="121">
        <v>2</v>
      </c>
      <c r="N153" s="121">
        <v>2</v>
      </c>
      <c r="O153" s="121">
        <v>3</v>
      </c>
      <c r="P153" s="121">
        <v>3</v>
      </c>
      <c r="Q153" s="121">
        <v>2</v>
      </c>
      <c r="R153" s="121">
        <v>2</v>
      </c>
      <c r="S153" s="121">
        <v>3</v>
      </c>
      <c r="T153" s="121">
        <v>2</v>
      </c>
      <c r="U153" s="121">
        <v>2</v>
      </c>
      <c r="V153" s="121">
        <v>2</v>
      </c>
      <c r="W153" s="121">
        <v>3</v>
      </c>
      <c r="X153" s="121">
        <v>2</v>
      </c>
      <c r="Y153" s="121">
        <v>2</v>
      </c>
      <c r="Z153" s="121">
        <v>3</v>
      </c>
      <c r="AA153" s="121">
        <v>2</v>
      </c>
      <c r="AB153" s="123">
        <f t="shared" si="9"/>
        <v>54</v>
      </c>
      <c r="AC153" s="124">
        <v>54</v>
      </c>
      <c r="AD153" s="125">
        <f t="shared" si="11"/>
        <v>100</v>
      </c>
      <c r="AE153" s="115" t="str">
        <f t="shared" si="10"/>
        <v>ikut ujian</v>
      </c>
    </row>
    <row r="154" spans="1:31" ht="25" customHeight="1">
      <c r="A154" s="129">
        <v>150</v>
      </c>
      <c r="B154" s="46">
        <v>20210710100141</v>
      </c>
      <c r="C154" s="47" t="s">
        <v>196</v>
      </c>
      <c r="D154" s="110">
        <v>2</v>
      </c>
      <c r="E154" s="110">
        <v>1</v>
      </c>
      <c r="F154" s="110">
        <v>2</v>
      </c>
      <c r="G154" s="110">
        <v>2</v>
      </c>
      <c r="H154" s="110">
        <v>3</v>
      </c>
      <c r="I154" s="110">
        <v>2</v>
      </c>
      <c r="J154" s="121">
        <v>2</v>
      </c>
      <c r="K154" s="121">
        <v>3</v>
      </c>
      <c r="L154" s="121">
        <v>2</v>
      </c>
      <c r="M154" s="121">
        <v>2</v>
      </c>
      <c r="N154" s="121">
        <v>2</v>
      </c>
      <c r="O154" s="121">
        <v>3</v>
      </c>
      <c r="P154" s="121">
        <v>3</v>
      </c>
      <c r="Q154" s="121">
        <v>2</v>
      </c>
      <c r="R154" s="121">
        <v>2</v>
      </c>
      <c r="S154" s="121">
        <v>3</v>
      </c>
      <c r="T154" s="121">
        <v>2</v>
      </c>
      <c r="U154" s="121">
        <v>2</v>
      </c>
      <c r="V154" s="121">
        <v>2</v>
      </c>
      <c r="W154" s="121">
        <v>3</v>
      </c>
      <c r="X154" s="121">
        <v>2</v>
      </c>
      <c r="Y154" s="121">
        <v>2</v>
      </c>
      <c r="Z154" s="121">
        <v>3</v>
      </c>
      <c r="AA154" s="121">
        <v>2</v>
      </c>
      <c r="AB154" s="123">
        <f t="shared" si="9"/>
        <v>54</v>
      </c>
      <c r="AC154" s="124">
        <v>54</v>
      </c>
      <c r="AD154" s="125">
        <f t="shared" si="11"/>
        <v>100</v>
      </c>
      <c r="AE154" s="115" t="str">
        <f t="shared" si="10"/>
        <v>ikut ujian</v>
      </c>
    </row>
    <row r="155" spans="1:31" ht="25" customHeight="1">
      <c r="A155" s="120">
        <v>151</v>
      </c>
      <c r="B155" s="46">
        <v>20210710100142</v>
      </c>
      <c r="C155" s="47" t="s">
        <v>114</v>
      </c>
      <c r="D155" s="110">
        <v>2</v>
      </c>
      <c r="E155" s="110">
        <v>1</v>
      </c>
      <c r="F155" s="110">
        <v>2</v>
      </c>
      <c r="G155" s="110">
        <v>2</v>
      </c>
      <c r="H155" s="110">
        <v>3</v>
      </c>
      <c r="I155" s="110">
        <v>2</v>
      </c>
      <c r="J155" s="121">
        <v>2</v>
      </c>
      <c r="K155" s="121">
        <v>3</v>
      </c>
      <c r="L155" s="121">
        <v>2</v>
      </c>
      <c r="M155" s="121">
        <v>2</v>
      </c>
      <c r="N155" s="121">
        <v>2</v>
      </c>
      <c r="O155" s="121">
        <v>3</v>
      </c>
      <c r="P155" s="121">
        <v>3</v>
      </c>
      <c r="Q155" s="121">
        <v>2</v>
      </c>
      <c r="R155" s="121">
        <v>2</v>
      </c>
      <c r="S155" s="121">
        <v>3</v>
      </c>
      <c r="T155" s="121">
        <v>2</v>
      </c>
      <c r="U155" s="121">
        <v>2</v>
      </c>
      <c r="V155" s="121">
        <v>2</v>
      </c>
      <c r="W155" s="121">
        <v>3</v>
      </c>
      <c r="X155" s="121">
        <v>2</v>
      </c>
      <c r="Y155" s="121">
        <v>2</v>
      </c>
      <c r="Z155" s="121">
        <v>3</v>
      </c>
      <c r="AA155" s="121">
        <v>2</v>
      </c>
      <c r="AB155" s="123">
        <f t="shared" si="9"/>
        <v>54</v>
      </c>
      <c r="AC155" s="124">
        <v>54</v>
      </c>
      <c r="AD155" s="125">
        <f t="shared" si="11"/>
        <v>100</v>
      </c>
      <c r="AE155" s="115" t="str">
        <f t="shared" si="10"/>
        <v>ikut ujian</v>
      </c>
    </row>
    <row r="156" spans="1:31" ht="25" customHeight="1">
      <c r="A156" s="129">
        <v>152</v>
      </c>
      <c r="B156" s="46">
        <v>20210710100143</v>
      </c>
      <c r="C156" s="47" t="s">
        <v>115</v>
      </c>
      <c r="D156" s="110">
        <v>2</v>
      </c>
      <c r="E156" s="110">
        <v>1</v>
      </c>
      <c r="F156" s="110">
        <v>2</v>
      </c>
      <c r="G156" s="110">
        <v>2</v>
      </c>
      <c r="H156" s="110">
        <v>3</v>
      </c>
      <c r="I156" s="110">
        <v>2</v>
      </c>
      <c r="J156" s="121">
        <v>2</v>
      </c>
      <c r="K156" s="121">
        <v>3</v>
      </c>
      <c r="L156" s="121">
        <v>2</v>
      </c>
      <c r="M156" s="121">
        <v>2</v>
      </c>
      <c r="N156" s="121">
        <v>2</v>
      </c>
      <c r="O156" s="121">
        <v>3</v>
      </c>
      <c r="P156" s="121">
        <v>3</v>
      </c>
      <c r="Q156" s="121">
        <v>2</v>
      </c>
      <c r="R156" s="121">
        <v>2</v>
      </c>
      <c r="S156" s="121">
        <v>3</v>
      </c>
      <c r="T156" s="121">
        <v>2</v>
      </c>
      <c r="U156" s="121">
        <v>2</v>
      </c>
      <c r="V156" s="121">
        <v>2</v>
      </c>
      <c r="W156" s="121">
        <v>3</v>
      </c>
      <c r="X156" s="121">
        <v>2</v>
      </c>
      <c r="Y156" s="121">
        <v>2</v>
      </c>
      <c r="Z156" s="121">
        <v>3</v>
      </c>
      <c r="AA156" s="121">
        <v>2</v>
      </c>
      <c r="AB156" s="123">
        <f t="shared" si="9"/>
        <v>54</v>
      </c>
      <c r="AC156" s="124">
        <v>54</v>
      </c>
      <c r="AD156" s="125">
        <f t="shared" si="11"/>
        <v>100</v>
      </c>
      <c r="AE156" s="115" t="str">
        <f t="shared" si="10"/>
        <v>ikut ujian</v>
      </c>
    </row>
    <row r="157" spans="1:31" ht="25" customHeight="1">
      <c r="A157" s="120">
        <v>153</v>
      </c>
      <c r="B157" s="46">
        <v>20210710100144</v>
      </c>
      <c r="C157" s="47" t="s">
        <v>116</v>
      </c>
      <c r="D157" s="110">
        <v>2</v>
      </c>
      <c r="E157" s="110">
        <v>1</v>
      </c>
      <c r="F157" s="110">
        <v>2</v>
      </c>
      <c r="G157" s="110">
        <v>2</v>
      </c>
      <c r="H157" s="110">
        <v>3</v>
      </c>
      <c r="I157" s="110">
        <v>2</v>
      </c>
      <c r="J157" s="121">
        <v>2</v>
      </c>
      <c r="K157" s="121">
        <v>3</v>
      </c>
      <c r="L157" s="121">
        <v>2</v>
      </c>
      <c r="M157" s="126"/>
      <c r="N157" s="121">
        <v>2</v>
      </c>
      <c r="O157" s="121">
        <v>3</v>
      </c>
      <c r="P157" s="121">
        <v>3</v>
      </c>
      <c r="Q157" s="121">
        <v>2</v>
      </c>
      <c r="R157" s="121">
        <v>2</v>
      </c>
      <c r="S157" s="121">
        <v>3</v>
      </c>
      <c r="T157" s="121">
        <v>2</v>
      </c>
      <c r="U157" s="121">
        <v>2</v>
      </c>
      <c r="V157" s="130">
        <v>2</v>
      </c>
      <c r="W157" s="126"/>
      <c r="X157" s="121">
        <v>2</v>
      </c>
      <c r="Y157" s="121">
        <v>2</v>
      </c>
      <c r="Z157" s="121">
        <v>3</v>
      </c>
      <c r="AA157" s="121">
        <v>2</v>
      </c>
      <c r="AB157" s="123">
        <f t="shared" si="9"/>
        <v>49</v>
      </c>
      <c r="AC157" s="124">
        <v>54</v>
      </c>
      <c r="AD157" s="125">
        <f t="shared" si="11"/>
        <v>90.740740740740748</v>
      </c>
      <c r="AE157" s="115" t="str">
        <f t="shared" si="10"/>
        <v>ikut ujian</v>
      </c>
    </row>
    <row r="158" spans="1:31" ht="25" customHeight="1">
      <c r="A158" s="129">
        <v>154</v>
      </c>
      <c r="B158" s="46">
        <v>20210710100145</v>
      </c>
      <c r="C158" s="47" t="s">
        <v>112</v>
      </c>
      <c r="D158" s="110">
        <v>2</v>
      </c>
      <c r="E158" s="110">
        <v>1</v>
      </c>
      <c r="F158" s="110">
        <v>2</v>
      </c>
      <c r="G158" s="110">
        <v>2</v>
      </c>
      <c r="H158" s="110">
        <v>3</v>
      </c>
      <c r="I158" s="110">
        <v>2</v>
      </c>
      <c r="J158" s="121">
        <v>2</v>
      </c>
      <c r="K158" s="121">
        <v>3</v>
      </c>
      <c r="L158" s="121">
        <v>2</v>
      </c>
      <c r="M158" s="121">
        <v>2</v>
      </c>
      <c r="N158" s="121">
        <v>2</v>
      </c>
      <c r="O158" s="121">
        <v>3</v>
      </c>
      <c r="P158" s="121">
        <v>3</v>
      </c>
      <c r="Q158" s="121">
        <v>2</v>
      </c>
      <c r="R158" s="121">
        <v>2</v>
      </c>
      <c r="S158" s="121">
        <v>3</v>
      </c>
      <c r="T158" s="121">
        <v>2</v>
      </c>
      <c r="U158" s="121">
        <v>2</v>
      </c>
      <c r="V158" s="121">
        <v>2</v>
      </c>
      <c r="W158" s="121">
        <v>3</v>
      </c>
      <c r="X158" s="121">
        <v>2</v>
      </c>
      <c r="Y158" s="121">
        <v>2</v>
      </c>
      <c r="Z158" s="121">
        <v>3</v>
      </c>
      <c r="AA158" s="126"/>
      <c r="AB158" s="123">
        <f t="shared" si="9"/>
        <v>52</v>
      </c>
      <c r="AC158" s="124">
        <v>54</v>
      </c>
      <c r="AD158" s="125">
        <f t="shared" si="11"/>
        <v>96.296296296296291</v>
      </c>
      <c r="AE158" s="115" t="str">
        <f t="shared" si="10"/>
        <v>ikut ujian</v>
      </c>
    </row>
    <row r="159" spans="1:31" ht="25" customHeight="1">
      <c r="A159" s="120">
        <v>155</v>
      </c>
      <c r="B159" s="46">
        <v>20210710100146</v>
      </c>
      <c r="C159" s="47" t="s">
        <v>117</v>
      </c>
      <c r="D159" s="110">
        <v>2</v>
      </c>
      <c r="E159" s="110">
        <v>1</v>
      </c>
      <c r="F159" s="110">
        <v>2</v>
      </c>
      <c r="G159" s="110">
        <v>2</v>
      </c>
      <c r="H159" s="110">
        <v>3</v>
      </c>
      <c r="I159" s="132">
        <v>2</v>
      </c>
      <c r="J159" s="122">
        <v>2</v>
      </c>
      <c r="K159" s="122">
        <v>3</v>
      </c>
      <c r="L159" s="121">
        <v>2</v>
      </c>
      <c r="M159" s="121">
        <v>2</v>
      </c>
      <c r="N159" s="121">
        <v>2</v>
      </c>
      <c r="O159" s="121">
        <v>3</v>
      </c>
      <c r="P159" s="121">
        <v>3</v>
      </c>
      <c r="Q159" s="121">
        <v>2</v>
      </c>
      <c r="R159" s="121">
        <v>2</v>
      </c>
      <c r="S159" s="121">
        <v>3</v>
      </c>
      <c r="T159" s="121">
        <v>2</v>
      </c>
      <c r="U159" s="121">
        <v>2</v>
      </c>
      <c r="V159" s="121">
        <v>2</v>
      </c>
      <c r="W159" s="121">
        <v>3</v>
      </c>
      <c r="X159" s="121">
        <v>2</v>
      </c>
      <c r="Y159" s="121">
        <v>2</v>
      </c>
      <c r="Z159" s="121">
        <v>3</v>
      </c>
      <c r="AA159" s="121">
        <v>2</v>
      </c>
      <c r="AB159" s="123">
        <f t="shared" si="9"/>
        <v>54</v>
      </c>
      <c r="AC159" s="124">
        <v>54</v>
      </c>
      <c r="AD159" s="125">
        <f t="shared" si="11"/>
        <v>100</v>
      </c>
      <c r="AE159" s="115" t="str">
        <f t="shared" si="10"/>
        <v>ikut ujian</v>
      </c>
    </row>
    <row r="160" spans="1:31" ht="25" customHeight="1">
      <c r="A160" s="129">
        <v>156</v>
      </c>
      <c r="B160" s="46">
        <v>20210710100147</v>
      </c>
      <c r="C160" s="47" t="s">
        <v>118</v>
      </c>
      <c r="D160" s="110">
        <v>2</v>
      </c>
      <c r="E160" s="110">
        <v>1</v>
      </c>
      <c r="F160" s="110">
        <v>2</v>
      </c>
      <c r="G160" s="110">
        <v>2</v>
      </c>
      <c r="H160" s="110">
        <v>3</v>
      </c>
      <c r="I160" s="110">
        <v>2</v>
      </c>
      <c r="J160" s="121">
        <v>2</v>
      </c>
      <c r="K160" s="121">
        <v>3</v>
      </c>
      <c r="L160" s="121">
        <v>2</v>
      </c>
      <c r="M160" s="121">
        <v>2</v>
      </c>
      <c r="N160" s="121">
        <v>2</v>
      </c>
      <c r="O160" s="121">
        <v>3</v>
      </c>
      <c r="P160" s="121">
        <v>3</v>
      </c>
      <c r="Q160" s="121">
        <v>2</v>
      </c>
      <c r="R160" s="121">
        <v>2</v>
      </c>
      <c r="S160" s="121">
        <v>3</v>
      </c>
      <c r="T160" s="121">
        <v>2</v>
      </c>
      <c r="U160" s="121">
        <v>2</v>
      </c>
      <c r="V160" s="121">
        <v>2</v>
      </c>
      <c r="W160" s="121">
        <v>3</v>
      </c>
      <c r="X160" s="121">
        <v>2</v>
      </c>
      <c r="Y160" s="121">
        <v>2</v>
      </c>
      <c r="Z160" s="121">
        <v>3</v>
      </c>
      <c r="AA160" s="121">
        <v>2</v>
      </c>
      <c r="AB160" s="123">
        <f t="shared" si="9"/>
        <v>54</v>
      </c>
      <c r="AC160" s="124">
        <v>54</v>
      </c>
      <c r="AD160" s="125">
        <f t="shared" si="11"/>
        <v>100</v>
      </c>
      <c r="AE160" s="115" t="str">
        <f t="shared" si="10"/>
        <v>ikut ujian</v>
      </c>
    </row>
    <row r="161" spans="1:31" ht="25" customHeight="1">
      <c r="A161" s="120">
        <v>157</v>
      </c>
      <c r="B161" s="46">
        <v>20210710100148</v>
      </c>
      <c r="C161" s="47" t="s">
        <v>119</v>
      </c>
      <c r="D161" s="110">
        <v>2</v>
      </c>
      <c r="E161" s="110">
        <v>1</v>
      </c>
      <c r="F161" s="110">
        <v>2</v>
      </c>
      <c r="G161" s="110">
        <v>2</v>
      </c>
      <c r="H161" s="110">
        <v>3</v>
      </c>
      <c r="I161" s="110">
        <v>2</v>
      </c>
      <c r="J161" s="121">
        <v>2</v>
      </c>
      <c r="K161" s="121">
        <v>3</v>
      </c>
      <c r="L161" s="121">
        <v>2</v>
      </c>
      <c r="M161" s="121">
        <v>2</v>
      </c>
      <c r="N161" s="121">
        <v>2</v>
      </c>
      <c r="O161" s="121">
        <v>3</v>
      </c>
      <c r="P161" s="121">
        <v>3</v>
      </c>
      <c r="Q161" s="121">
        <v>2</v>
      </c>
      <c r="R161" s="121">
        <v>2</v>
      </c>
      <c r="S161" s="121">
        <v>3</v>
      </c>
      <c r="T161" s="121">
        <v>2</v>
      </c>
      <c r="U161" s="121">
        <v>2</v>
      </c>
      <c r="V161" s="121">
        <v>2</v>
      </c>
      <c r="W161" s="121">
        <v>3</v>
      </c>
      <c r="X161" s="121">
        <v>2</v>
      </c>
      <c r="Y161" s="121">
        <v>2</v>
      </c>
      <c r="Z161" s="121">
        <v>3</v>
      </c>
      <c r="AA161" s="121">
        <v>2</v>
      </c>
      <c r="AB161" s="123">
        <f t="shared" si="9"/>
        <v>54</v>
      </c>
      <c r="AC161" s="124">
        <v>54</v>
      </c>
      <c r="AD161" s="125">
        <f t="shared" si="11"/>
        <v>100</v>
      </c>
      <c r="AE161" s="115" t="str">
        <f t="shared" si="10"/>
        <v>ikut ujian</v>
      </c>
    </row>
    <row r="162" spans="1:31" ht="25" customHeight="1">
      <c r="A162" s="129">
        <v>158</v>
      </c>
      <c r="B162" s="46">
        <v>20210710100149</v>
      </c>
      <c r="C162" s="47" t="s">
        <v>113</v>
      </c>
      <c r="D162" s="110">
        <v>2</v>
      </c>
      <c r="E162" s="110">
        <v>1</v>
      </c>
      <c r="F162" s="110">
        <v>2</v>
      </c>
      <c r="G162" s="110">
        <v>2</v>
      </c>
      <c r="H162" s="110">
        <v>3</v>
      </c>
      <c r="I162" s="110">
        <v>2</v>
      </c>
      <c r="J162" s="126"/>
      <c r="K162" s="121">
        <v>3</v>
      </c>
      <c r="L162" s="121">
        <v>2</v>
      </c>
      <c r="M162" s="121">
        <v>2</v>
      </c>
      <c r="N162" s="126"/>
      <c r="O162" s="121">
        <v>3</v>
      </c>
      <c r="P162" s="121">
        <v>3</v>
      </c>
      <c r="Q162" s="126"/>
      <c r="R162" s="121">
        <v>2</v>
      </c>
      <c r="S162" s="126"/>
      <c r="T162" s="126"/>
      <c r="U162" s="121">
        <v>2</v>
      </c>
      <c r="V162" s="121">
        <v>2</v>
      </c>
      <c r="W162" s="121">
        <v>3</v>
      </c>
      <c r="X162" s="126"/>
      <c r="Y162" s="121">
        <v>2</v>
      </c>
      <c r="Z162" s="121">
        <v>3</v>
      </c>
      <c r="AA162" s="121">
        <v>2</v>
      </c>
      <c r="AB162" s="123">
        <f t="shared" si="9"/>
        <v>41</v>
      </c>
      <c r="AC162" s="124">
        <v>54</v>
      </c>
      <c r="AD162" s="125">
        <f t="shared" si="11"/>
        <v>75.925925925925924</v>
      </c>
      <c r="AE162" s="115" t="str">
        <f t="shared" si="10"/>
        <v>ikut ujian</v>
      </c>
    </row>
    <row r="163" spans="1:31" ht="25" customHeight="1">
      <c r="A163" s="120">
        <v>159</v>
      </c>
      <c r="B163" s="46">
        <v>20210710100150</v>
      </c>
      <c r="C163" s="47" t="s">
        <v>191</v>
      </c>
      <c r="D163" s="110">
        <v>2</v>
      </c>
      <c r="E163" s="110">
        <v>1</v>
      </c>
      <c r="F163" s="110">
        <v>2</v>
      </c>
      <c r="G163" s="110">
        <v>2</v>
      </c>
      <c r="H163" s="110">
        <v>3</v>
      </c>
      <c r="I163" s="110">
        <v>2</v>
      </c>
      <c r="J163" s="121">
        <v>2</v>
      </c>
      <c r="K163" s="121">
        <v>3</v>
      </c>
      <c r="L163" s="121">
        <v>2</v>
      </c>
      <c r="M163" s="121">
        <v>2</v>
      </c>
      <c r="N163" s="121">
        <v>2</v>
      </c>
      <c r="O163" s="121">
        <v>3</v>
      </c>
      <c r="P163" s="121">
        <v>3</v>
      </c>
      <c r="Q163" s="121">
        <v>2</v>
      </c>
      <c r="R163" s="121">
        <v>2</v>
      </c>
      <c r="S163" s="121">
        <v>3</v>
      </c>
      <c r="T163" s="121">
        <v>2</v>
      </c>
      <c r="U163" s="121">
        <v>2</v>
      </c>
      <c r="V163" s="121">
        <v>2</v>
      </c>
      <c r="W163" s="121">
        <v>3</v>
      </c>
      <c r="X163" s="121">
        <v>2</v>
      </c>
      <c r="Y163" s="121">
        <v>2</v>
      </c>
      <c r="Z163" s="121">
        <v>3</v>
      </c>
      <c r="AA163" s="121">
        <v>2</v>
      </c>
      <c r="AB163" s="123">
        <f t="shared" si="9"/>
        <v>54</v>
      </c>
      <c r="AC163" s="124">
        <v>54</v>
      </c>
      <c r="AD163" s="125">
        <f t="shared" si="11"/>
        <v>100</v>
      </c>
      <c r="AE163" s="115" t="str">
        <f t="shared" si="10"/>
        <v>ikut ujian</v>
      </c>
    </row>
    <row r="164" spans="1:31" ht="25" customHeight="1">
      <c r="A164" s="129">
        <v>160</v>
      </c>
      <c r="B164" s="46">
        <v>20210710100151</v>
      </c>
      <c r="C164" s="47" t="s">
        <v>190</v>
      </c>
      <c r="D164" s="110">
        <v>2</v>
      </c>
      <c r="E164" s="110">
        <v>1</v>
      </c>
      <c r="F164" s="110">
        <v>2</v>
      </c>
      <c r="G164" s="110">
        <v>2</v>
      </c>
      <c r="H164" s="110">
        <v>3</v>
      </c>
      <c r="I164" s="110">
        <v>2</v>
      </c>
      <c r="J164" s="121">
        <v>2</v>
      </c>
      <c r="K164" s="121">
        <v>3</v>
      </c>
      <c r="L164" s="121">
        <v>2</v>
      </c>
      <c r="M164" s="121">
        <v>2</v>
      </c>
      <c r="N164" s="121">
        <v>2</v>
      </c>
      <c r="O164" s="121">
        <v>3</v>
      </c>
      <c r="P164" s="121">
        <v>3</v>
      </c>
      <c r="Q164" s="121">
        <v>2</v>
      </c>
      <c r="R164" s="121">
        <v>2</v>
      </c>
      <c r="S164" s="121">
        <v>3</v>
      </c>
      <c r="T164" s="121">
        <v>2</v>
      </c>
      <c r="U164" s="121">
        <v>2</v>
      </c>
      <c r="V164" s="121">
        <v>2</v>
      </c>
      <c r="W164" s="121">
        <v>3</v>
      </c>
      <c r="X164" s="121">
        <v>2</v>
      </c>
      <c r="Y164" s="121">
        <v>2</v>
      </c>
      <c r="Z164" s="121">
        <v>3</v>
      </c>
      <c r="AA164" s="121">
        <v>2</v>
      </c>
      <c r="AB164" s="123">
        <f t="shared" ref="AB164" si="12">SUM(D164:AA164)</f>
        <v>54</v>
      </c>
      <c r="AC164" s="124">
        <v>54</v>
      </c>
      <c r="AD164" s="125">
        <f t="shared" si="11"/>
        <v>100</v>
      </c>
      <c r="AE164" s="115" t="str">
        <f t="shared" si="10"/>
        <v>ikut ujian</v>
      </c>
    </row>
  </sheetData>
  <mergeCells count="14">
    <mergeCell ref="AE3:AE6"/>
    <mergeCell ref="D4:F4"/>
    <mergeCell ref="G4:H4"/>
    <mergeCell ref="J4:K4"/>
    <mergeCell ref="O4:P4"/>
    <mergeCell ref="R4:T4"/>
    <mergeCell ref="S5:T5"/>
    <mergeCell ref="A1:AD1"/>
    <mergeCell ref="A2:AD2"/>
    <mergeCell ref="A3:A6"/>
    <mergeCell ref="B3:B6"/>
    <mergeCell ref="C3:C6"/>
    <mergeCell ref="AC3:AC6"/>
    <mergeCell ref="AD3:AD6"/>
  </mergeCells>
  <printOptions horizontalCentered="1"/>
  <pageMargins left="0.16" right="0.16" top="0.48" bottom="0.16" header="0.31496062992126" footer="0.16"/>
  <pageSetup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7"/>
  <sheetViews>
    <sheetView view="pageBreakPreview" zoomScale="70" zoomScaleNormal="100" zoomScaleSheetLayoutView="70" workbookViewId="0">
      <selection activeCell="I16" sqref="I16"/>
    </sheetView>
  </sheetViews>
  <sheetFormatPr defaultRowHeight="14.5"/>
  <cols>
    <col min="1" max="1" width="4.81640625" customWidth="1"/>
    <col min="2" max="2" width="17" customWidth="1"/>
    <col min="3" max="3" width="32.54296875" customWidth="1"/>
    <col min="4" max="4" width="4.7265625" customWidth="1"/>
    <col min="5" max="5" width="17" customWidth="1"/>
    <col min="6" max="6" width="32.54296875" customWidth="1"/>
    <col min="7" max="7" width="4.81640625" customWidth="1"/>
    <col min="8" max="8" width="17" customWidth="1"/>
    <col min="9" max="9" width="32.54296875" customWidth="1"/>
    <col min="10" max="10" width="4.7265625" customWidth="1"/>
    <col min="11" max="11" width="17" customWidth="1"/>
    <col min="12" max="12" width="32.54296875" customWidth="1"/>
    <col min="13" max="13" width="4.81640625" customWidth="1"/>
    <col min="14" max="14" width="17" customWidth="1"/>
    <col min="15" max="15" width="32.54296875" customWidth="1"/>
    <col min="16" max="16" width="4.7265625" customWidth="1"/>
    <col min="17" max="17" width="17" customWidth="1"/>
    <col min="18" max="18" width="32.54296875" customWidth="1"/>
    <col min="19" max="19" width="4.7265625" customWidth="1"/>
    <col min="20" max="20" width="17" customWidth="1"/>
    <col min="21" max="21" width="32.54296875" customWidth="1"/>
  </cols>
  <sheetData>
    <row r="1" spans="1:21" ht="25" customHeight="1">
      <c r="A1" s="216" t="s">
        <v>25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21" ht="25" customHeight="1">
      <c r="A2" s="217" t="s">
        <v>42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</row>
    <row r="3" spans="1:21" ht="10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25" customHeight="1">
      <c r="A4" s="215" t="s">
        <v>8</v>
      </c>
      <c r="B4" s="215"/>
      <c r="C4" s="215"/>
      <c r="D4" s="215" t="s">
        <v>9</v>
      </c>
      <c r="E4" s="215"/>
      <c r="F4" s="215"/>
      <c r="G4" s="215" t="s">
        <v>10</v>
      </c>
      <c r="H4" s="215"/>
      <c r="I4" s="215"/>
      <c r="J4" s="215" t="s">
        <v>11</v>
      </c>
      <c r="K4" s="215"/>
      <c r="L4" s="215"/>
      <c r="M4" s="215" t="s">
        <v>26</v>
      </c>
      <c r="N4" s="215"/>
      <c r="O4" s="215"/>
      <c r="P4" s="215" t="s">
        <v>27</v>
      </c>
      <c r="Q4" s="215"/>
      <c r="R4" s="215"/>
      <c r="S4" s="215" t="s">
        <v>28</v>
      </c>
      <c r="T4" s="215"/>
      <c r="U4" s="215"/>
    </row>
    <row r="5" spans="1:21" s="53" customFormat="1" ht="25" customHeight="1">
      <c r="A5" s="51" t="s">
        <v>6</v>
      </c>
      <c r="B5" s="51" t="s">
        <v>1</v>
      </c>
      <c r="C5" s="52" t="s">
        <v>2</v>
      </c>
      <c r="D5" s="51" t="s">
        <v>6</v>
      </c>
      <c r="E5" s="51" t="s">
        <v>1</v>
      </c>
      <c r="F5" s="51" t="s">
        <v>2</v>
      </c>
      <c r="G5" s="51" t="s">
        <v>6</v>
      </c>
      <c r="H5" s="51" t="s">
        <v>1</v>
      </c>
      <c r="I5" s="52" t="s">
        <v>2</v>
      </c>
      <c r="J5" s="51" t="s">
        <v>6</v>
      </c>
      <c r="K5" s="51" t="s">
        <v>1</v>
      </c>
      <c r="L5" s="51" t="s">
        <v>2</v>
      </c>
      <c r="M5" s="51" t="s">
        <v>6</v>
      </c>
      <c r="N5" s="51" t="s">
        <v>1</v>
      </c>
      <c r="O5" s="52" t="s">
        <v>2</v>
      </c>
      <c r="P5" s="51" t="s">
        <v>6</v>
      </c>
      <c r="Q5" s="51" t="s">
        <v>1</v>
      </c>
      <c r="R5" s="51" t="s">
        <v>2</v>
      </c>
      <c r="S5" s="51" t="s">
        <v>6</v>
      </c>
      <c r="T5" s="51" t="s">
        <v>1</v>
      </c>
      <c r="U5" s="51" t="s">
        <v>2</v>
      </c>
    </row>
    <row r="6" spans="1:21" s="75" customFormat="1" ht="25" customHeight="1">
      <c r="A6" s="49">
        <v>1</v>
      </c>
      <c r="B6" s="46">
        <v>2019730016</v>
      </c>
      <c r="C6" s="71" t="s">
        <v>43</v>
      </c>
      <c r="D6" s="74">
        <v>1</v>
      </c>
      <c r="E6" s="46">
        <v>2019730136</v>
      </c>
      <c r="F6" s="48" t="s">
        <v>44</v>
      </c>
      <c r="G6" s="74">
        <v>1</v>
      </c>
      <c r="H6" s="46">
        <v>20200710100004</v>
      </c>
      <c r="I6" s="48" t="s">
        <v>17</v>
      </c>
      <c r="J6" s="74">
        <v>1</v>
      </c>
      <c r="K6" s="46">
        <v>20200710100009</v>
      </c>
      <c r="L6" s="48" t="s">
        <v>18</v>
      </c>
      <c r="M6" s="74">
        <v>1</v>
      </c>
      <c r="N6" s="46">
        <v>20200710100057</v>
      </c>
      <c r="O6" s="48" t="s">
        <v>20</v>
      </c>
      <c r="P6" s="74">
        <v>1</v>
      </c>
      <c r="Q6" s="46">
        <v>20200710100066</v>
      </c>
      <c r="R6" s="48" t="s">
        <v>21</v>
      </c>
      <c r="S6" s="74">
        <v>1</v>
      </c>
      <c r="T6" s="46">
        <v>20200710100085</v>
      </c>
      <c r="U6" s="48" t="s">
        <v>22</v>
      </c>
    </row>
    <row r="7" spans="1:21" s="75" customFormat="1" ht="25" customHeight="1">
      <c r="A7" s="49">
        <v>2</v>
      </c>
      <c r="B7" s="46">
        <v>20210710100004</v>
      </c>
      <c r="C7" s="48" t="s">
        <v>45</v>
      </c>
      <c r="D7" s="74">
        <v>2</v>
      </c>
      <c r="E7" s="46">
        <v>20200710100041</v>
      </c>
      <c r="F7" s="48" t="s">
        <v>19</v>
      </c>
      <c r="G7" s="74">
        <v>2</v>
      </c>
      <c r="H7" s="46">
        <v>20210710100008</v>
      </c>
      <c r="I7" s="48" t="s">
        <v>46</v>
      </c>
      <c r="J7" s="74">
        <v>2</v>
      </c>
      <c r="K7" s="46">
        <v>20210710100010</v>
      </c>
      <c r="L7" s="48" t="s">
        <v>47</v>
      </c>
      <c r="M7" s="74">
        <v>2</v>
      </c>
      <c r="N7" s="46">
        <v>20210710100011</v>
      </c>
      <c r="O7" s="48" t="s">
        <v>48</v>
      </c>
      <c r="P7" s="74">
        <v>2</v>
      </c>
      <c r="Q7" s="46">
        <v>20210710100012</v>
      </c>
      <c r="R7" s="48" t="s">
        <v>49</v>
      </c>
      <c r="S7" s="74">
        <v>2</v>
      </c>
      <c r="T7" s="46">
        <v>20210710100013</v>
      </c>
      <c r="U7" s="48" t="s">
        <v>50</v>
      </c>
    </row>
    <row r="8" spans="1:21" s="75" customFormat="1" ht="25" customHeight="1">
      <c r="A8" s="49">
        <v>3</v>
      </c>
      <c r="B8" s="46">
        <v>20210710100020</v>
      </c>
      <c r="C8" s="48" t="s">
        <v>51</v>
      </c>
      <c r="D8" s="74">
        <v>3</v>
      </c>
      <c r="E8" s="46">
        <v>20210710100026</v>
      </c>
      <c r="F8" s="48" t="s">
        <v>52</v>
      </c>
      <c r="G8" s="74">
        <v>3</v>
      </c>
      <c r="H8" s="46">
        <v>20210710100027</v>
      </c>
      <c r="I8" s="48" t="s">
        <v>53</v>
      </c>
      <c r="J8" s="74">
        <v>3</v>
      </c>
      <c r="K8" s="46">
        <v>20210710100025</v>
      </c>
      <c r="L8" s="48" t="s">
        <v>54</v>
      </c>
      <c r="M8" s="74">
        <v>3</v>
      </c>
      <c r="N8" s="46">
        <v>20210710100029</v>
      </c>
      <c r="O8" s="48" t="s">
        <v>55</v>
      </c>
      <c r="P8" s="74">
        <v>3</v>
      </c>
      <c r="Q8" s="46">
        <v>20210710100030</v>
      </c>
      <c r="R8" s="48" t="s">
        <v>56</v>
      </c>
      <c r="S8" s="74">
        <v>3</v>
      </c>
      <c r="T8" s="46">
        <v>20210710100031</v>
      </c>
      <c r="U8" s="48" t="s">
        <v>57</v>
      </c>
    </row>
    <row r="9" spans="1:21" s="75" customFormat="1" ht="25" customHeight="1">
      <c r="A9" s="49">
        <v>4</v>
      </c>
      <c r="B9" s="46">
        <v>20210710100024</v>
      </c>
      <c r="C9" s="48" t="s">
        <v>58</v>
      </c>
      <c r="D9" s="74">
        <v>4</v>
      </c>
      <c r="E9" s="46">
        <v>20210710100042</v>
      </c>
      <c r="F9" s="48" t="s">
        <v>59</v>
      </c>
      <c r="G9" s="74">
        <v>4</v>
      </c>
      <c r="H9" s="46">
        <v>20210710100028</v>
      </c>
      <c r="I9" s="48" t="s">
        <v>60</v>
      </c>
      <c r="J9" s="74">
        <v>4</v>
      </c>
      <c r="K9" s="46">
        <v>20210710100040</v>
      </c>
      <c r="L9" s="48" t="s">
        <v>61</v>
      </c>
      <c r="M9" s="74">
        <v>4</v>
      </c>
      <c r="N9" s="46">
        <v>20210710100041</v>
      </c>
      <c r="O9" s="48" t="s">
        <v>62</v>
      </c>
      <c r="P9" s="74">
        <v>4</v>
      </c>
      <c r="Q9" s="46">
        <v>20210710100045</v>
      </c>
      <c r="R9" s="48" t="s">
        <v>63</v>
      </c>
      <c r="S9" s="74">
        <v>4</v>
      </c>
      <c r="T9" s="46">
        <v>20210710100046</v>
      </c>
      <c r="U9" s="48" t="s">
        <v>64</v>
      </c>
    </row>
    <row r="10" spans="1:21" s="75" customFormat="1" ht="25" customHeight="1">
      <c r="A10" s="49">
        <v>5</v>
      </c>
      <c r="B10" s="46">
        <v>20210710100039</v>
      </c>
      <c r="C10" s="48" t="s">
        <v>65</v>
      </c>
      <c r="D10" s="74">
        <v>5</v>
      </c>
      <c r="E10" s="46">
        <v>20210710100075</v>
      </c>
      <c r="F10" s="48" t="s">
        <v>66</v>
      </c>
      <c r="G10" s="74">
        <v>5</v>
      </c>
      <c r="H10" s="46">
        <v>20210710100043</v>
      </c>
      <c r="I10" s="48" t="s">
        <v>67</v>
      </c>
      <c r="J10" s="74">
        <v>5</v>
      </c>
      <c r="K10" s="46">
        <v>20210710100044</v>
      </c>
      <c r="L10" s="48" t="s">
        <v>68</v>
      </c>
      <c r="M10" s="74">
        <v>5</v>
      </c>
      <c r="N10" s="46">
        <v>20210710100047</v>
      </c>
      <c r="O10" s="48" t="s">
        <v>69</v>
      </c>
      <c r="P10" s="74">
        <v>5</v>
      </c>
      <c r="Q10" s="46">
        <v>20210710100048</v>
      </c>
      <c r="R10" s="48" t="s">
        <v>70</v>
      </c>
      <c r="S10" s="74">
        <v>5</v>
      </c>
      <c r="T10" s="46">
        <v>20210710100052</v>
      </c>
      <c r="U10" s="48" t="s">
        <v>71</v>
      </c>
    </row>
    <row r="11" spans="1:21" s="75" customFormat="1" ht="25" customHeight="1">
      <c r="A11" s="49">
        <v>6</v>
      </c>
      <c r="B11" s="46">
        <v>20210710100060</v>
      </c>
      <c r="C11" s="48" t="s">
        <v>72</v>
      </c>
      <c r="D11" s="74">
        <v>6</v>
      </c>
      <c r="E11" s="46">
        <v>20210710100097</v>
      </c>
      <c r="F11" s="48" t="s">
        <v>73</v>
      </c>
      <c r="G11" s="74">
        <v>6</v>
      </c>
      <c r="H11" s="46">
        <v>20210710100061</v>
      </c>
      <c r="I11" s="48" t="s">
        <v>74</v>
      </c>
      <c r="J11" s="74">
        <v>6</v>
      </c>
      <c r="K11" s="46">
        <v>20210710100063</v>
      </c>
      <c r="L11" s="48" t="s">
        <v>75</v>
      </c>
      <c r="M11" s="74">
        <v>6</v>
      </c>
      <c r="N11" s="46">
        <v>20210710100064</v>
      </c>
      <c r="O11" s="48" t="s">
        <v>76</v>
      </c>
      <c r="P11" s="74">
        <v>6</v>
      </c>
      <c r="Q11" s="46">
        <v>20210710100065</v>
      </c>
      <c r="R11" s="48" t="s">
        <v>77</v>
      </c>
      <c r="S11" s="74">
        <v>6</v>
      </c>
      <c r="T11" s="46">
        <v>20210710100066</v>
      </c>
      <c r="U11" s="48" t="s">
        <v>78</v>
      </c>
    </row>
    <row r="12" spans="1:21" s="75" customFormat="1" ht="25" customHeight="1">
      <c r="A12" s="49">
        <v>7</v>
      </c>
      <c r="B12" s="46">
        <v>20210710100074</v>
      </c>
      <c r="C12" s="48" t="s">
        <v>79</v>
      </c>
      <c r="D12" s="74">
        <v>7</v>
      </c>
      <c r="E12" s="46">
        <v>20210710100115</v>
      </c>
      <c r="F12" s="48" t="s">
        <v>80</v>
      </c>
      <c r="G12" s="74">
        <v>7</v>
      </c>
      <c r="H12" s="46">
        <v>20210710100077</v>
      </c>
      <c r="I12" s="48" t="s">
        <v>81</v>
      </c>
      <c r="J12" s="74">
        <v>7</v>
      </c>
      <c r="K12" s="46">
        <v>20210710100078</v>
      </c>
      <c r="L12" s="48" t="s">
        <v>82</v>
      </c>
      <c r="M12" s="74">
        <v>7</v>
      </c>
      <c r="N12" s="46">
        <v>20210710100079</v>
      </c>
      <c r="O12" s="48" t="s">
        <v>83</v>
      </c>
      <c r="P12" s="74">
        <v>7</v>
      </c>
      <c r="Q12" s="46">
        <v>20210710100081</v>
      </c>
      <c r="R12" s="48" t="s">
        <v>84</v>
      </c>
      <c r="S12" s="74">
        <v>7</v>
      </c>
      <c r="T12" s="46">
        <v>20210710100082</v>
      </c>
      <c r="U12" s="48" t="s">
        <v>85</v>
      </c>
    </row>
    <row r="13" spans="1:21" s="75" customFormat="1" ht="25" customHeight="1">
      <c r="A13" s="49">
        <v>8</v>
      </c>
      <c r="B13" s="46">
        <v>20210710100085</v>
      </c>
      <c r="C13" s="71" t="s">
        <v>86</v>
      </c>
      <c r="D13" s="74">
        <v>8</v>
      </c>
      <c r="E13" s="46">
        <v>20210710100120</v>
      </c>
      <c r="F13" s="48" t="s">
        <v>87</v>
      </c>
      <c r="G13" s="74">
        <v>8</v>
      </c>
      <c r="H13" s="46">
        <v>20210710100087</v>
      </c>
      <c r="I13" s="48" t="s">
        <v>88</v>
      </c>
      <c r="J13" s="74">
        <v>8</v>
      </c>
      <c r="K13" s="46">
        <v>20210710100090</v>
      </c>
      <c r="L13" s="48" t="s">
        <v>89</v>
      </c>
      <c r="M13" s="74">
        <v>8</v>
      </c>
      <c r="N13" s="46">
        <v>20210710100091</v>
      </c>
      <c r="O13" s="48" t="s">
        <v>90</v>
      </c>
      <c r="P13" s="74">
        <v>8</v>
      </c>
      <c r="Q13" s="46">
        <v>20210710100094</v>
      </c>
      <c r="R13" s="48" t="s">
        <v>91</v>
      </c>
      <c r="S13" s="74">
        <v>8</v>
      </c>
      <c r="T13" s="46">
        <v>20210710100095</v>
      </c>
      <c r="U13" s="48" t="s">
        <v>92</v>
      </c>
    </row>
    <row r="14" spans="1:21" s="75" customFormat="1" ht="25" customHeight="1">
      <c r="A14" s="49">
        <v>9</v>
      </c>
      <c r="B14" s="46">
        <v>20210710100096</v>
      </c>
      <c r="C14" s="48" t="s">
        <v>93</v>
      </c>
      <c r="D14" s="74">
        <v>9</v>
      </c>
      <c r="E14" s="46">
        <v>20210710100130</v>
      </c>
      <c r="F14" s="48" t="s">
        <v>94</v>
      </c>
      <c r="G14" s="74">
        <v>9</v>
      </c>
      <c r="H14" s="46">
        <v>20210710100098</v>
      </c>
      <c r="I14" s="48" t="s">
        <v>95</v>
      </c>
      <c r="J14" s="74">
        <v>9</v>
      </c>
      <c r="K14" s="46">
        <v>20210710100099</v>
      </c>
      <c r="L14" s="48" t="s">
        <v>96</v>
      </c>
      <c r="M14" s="74">
        <v>9</v>
      </c>
      <c r="N14" s="46">
        <v>20210710100100</v>
      </c>
      <c r="O14" s="48" t="s">
        <v>97</v>
      </c>
      <c r="P14" s="74">
        <v>9</v>
      </c>
      <c r="Q14" s="46">
        <v>20210710100101</v>
      </c>
      <c r="R14" s="48" t="s">
        <v>98</v>
      </c>
      <c r="S14" s="74">
        <v>9</v>
      </c>
      <c r="T14" s="46">
        <v>20210710100102</v>
      </c>
      <c r="U14" s="48" t="s">
        <v>99</v>
      </c>
    </row>
    <row r="15" spans="1:21" s="75" customFormat="1" ht="25" customHeight="1">
      <c r="A15" s="49">
        <v>10</v>
      </c>
      <c r="B15" s="46">
        <v>20210710100117</v>
      </c>
      <c r="C15" s="48" t="s">
        <v>100</v>
      </c>
      <c r="D15" s="74">
        <v>10</v>
      </c>
      <c r="E15" s="46">
        <v>20210710100133</v>
      </c>
      <c r="F15" s="48" t="s">
        <v>101</v>
      </c>
      <c r="G15" s="74">
        <v>10</v>
      </c>
      <c r="H15" s="46">
        <v>20210710100122</v>
      </c>
      <c r="I15" s="48" t="s">
        <v>102</v>
      </c>
      <c r="J15" s="74">
        <v>10</v>
      </c>
      <c r="K15" s="46">
        <v>20210710100123</v>
      </c>
      <c r="L15" s="48" t="s">
        <v>103</v>
      </c>
      <c r="M15" s="74">
        <v>10</v>
      </c>
      <c r="N15" s="46">
        <v>20210710100124</v>
      </c>
      <c r="O15" s="48" t="s">
        <v>104</v>
      </c>
      <c r="P15" s="74">
        <v>10</v>
      </c>
      <c r="Q15" s="46">
        <v>20210710100126</v>
      </c>
      <c r="R15" s="48" t="s">
        <v>105</v>
      </c>
      <c r="S15" s="74">
        <v>10</v>
      </c>
      <c r="T15" s="46">
        <v>20210710100127</v>
      </c>
      <c r="U15" s="48" t="s">
        <v>106</v>
      </c>
    </row>
    <row r="16" spans="1:21" s="75" customFormat="1" ht="25" customHeight="1">
      <c r="A16" s="49">
        <v>11</v>
      </c>
      <c r="B16" s="46">
        <v>20210710100121</v>
      </c>
      <c r="C16" s="48" t="s">
        <v>107</v>
      </c>
      <c r="D16" s="74">
        <v>11</v>
      </c>
      <c r="E16" s="46">
        <v>20210710100134</v>
      </c>
      <c r="F16" s="48" t="s">
        <v>108</v>
      </c>
      <c r="G16" s="74">
        <v>11</v>
      </c>
      <c r="H16" s="46">
        <v>20210710100131</v>
      </c>
      <c r="I16" s="48" t="s">
        <v>109</v>
      </c>
      <c r="J16" s="74">
        <v>11</v>
      </c>
      <c r="K16" s="46">
        <v>20210710100136</v>
      </c>
      <c r="L16" s="48" t="s">
        <v>110</v>
      </c>
      <c r="M16" s="74">
        <v>11</v>
      </c>
      <c r="N16" s="46">
        <v>20210710100137</v>
      </c>
      <c r="O16" s="48" t="s">
        <v>111</v>
      </c>
      <c r="P16" s="74">
        <v>11</v>
      </c>
      <c r="Q16" s="46">
        <v>20210710100145</v>
      </c>
      <c r="R16" s="48" t="s">
        <v>112</v>
      </c>
      <c r="S16" s="74">
        <v>11</v>
      </c>
      <c r="T16" s="46">
        <v>20210710100149</v>
      </c>
      <c r="U16" s="48" t="s">
        <v>113</v>
      </c>
    </row>
    <row r="17" spans="1:21" s="75" customFormat="1" ht="25" customHeight="1">
      <c r="A17" s="49">
        <v>12</v>
      </c>
      <c r="B17" s="46">
        <v>20210710100142</v>
      </c>
      <c r="C17" s="48" t="s">
        <v>114</v>
      </c>
      <c r="D17" s="74">
        <v>12</v>
      </c>
      <c r="E17" s="46">
        <v>20210710100143</v>
      </c>
      <c r="F17" s="48" t="s">
        <v>115</v>
      </c>
      <c r="G17" s="74">
        <v>12</v>
      </c>
      <c r="H17" s="46">
        <v>20210710100144</v>
      </c>
      <c r="I17" s="48" t="s">
        <v>116</v>
      </c>
      <c r="J17" s="74">
        <v>12</v>
      </c>
      <c r="K17" s="46">
        <v>20210710100146</v>
      </c>
      <c r="L17" s="48" t="s">
        <v>117</v>
      </c>
      <c r="M17" s="74">
        <v>12</v>
      </c>
      <c r="N17" s="46">
        <v>20210710100147</v>
      </c>
      <c r="O17" s="48" t="s">
        <v>118</v>
      </c>
      <c r="P17" s="74">
        <v>12</v>
      </c>
      <c r="Q17" s="46">
        <v>20210710100148</v>
      </c>
      <c r="R17" s="48" t="s">
        <v>119</v>
      </c>
      <c r="S17" s="76">
        <v>12</v>
      </c>
      <c r="T17" s="77"/>
      <c r="U17" s="78"/>
    </row>
    <row r="18" spans="1:21" ht="25" customHeight="1">
      <c r="A18" s="215" t="s">
        <v>29</v>
      </c>
      <c r="B18" s="215"/>
      <c r="C18" s="215"/>
      <c r="D18" s="215" t="s">
        <v>30</v>
      </c>
      <c r="E18" s="215"/>
      <c r="F18" s="215"/>
      <c r="G18" s="215" t="s">
        <v>31</v>
      </c>
      <c r="H18" s="215"/>
      <c r="I18" s="215"/>
      <c r="J18" s="215" t="s">
        <v>32</v>
      </c>
      <c r="K18" s="215"/>
      <c r="L18" s="215"/>
      <c r="M18" s="215" t="s">
        <v>33</v>
      </c>
      <c r="N18" s="215"/>
      <c r="O18" s="215"/>
      <c r="P18" s="215" t="s">
        <v>120</v>
      </c>
      <c r="Q18" s="215"/>
      <c r="R18" s="215"/>
      <c r="S18" s="215" t="s">
        <v>121</v>
      </c>
      <c r="T18" s="215"/>
      <c r="U18" s="215"/>
    </row>
    <row r="19" spans="1:21" s="53" customFormat="1" ht="25" customHeight="1">
      <c r="A19" s="51" t="s">
        <v>6</v>
      </c>
      <c r="B19" s="51" t="s">
        <v>1</v>
      </c>
      <c r="C19" s="52" t="s">
        <v>2</v>
      </c>
      <c r="D19" s="51" t="s">
        <v>6</v>
      </c>
      <c r="E19" s="51" t="s">
        <v>1</v>
      </c>
      <c r="F19" s="51" t="s">
        <v>2</v>
      </c>
      <c r="G19" s="51" t="s">
        <v>6</v>
      </c>
      <c r="H19" s="51" t="s">
        <v>1</v>
      </c>
      <c r="I19" s="52" t="s">
        <v>2</v>
      </c>
      <c r="J19" s="51" t="s">
        <v>6</v>
      </c>
      <c r="K19" s="51" t="s">
        <v>1</v>
      </c>
      <c r="L19" s="51" t="s">
        <v>2</v>
      </c>
      <c r="M19" s="51" t="s">
        <v>6</v>
      </c>
      <c r="N19" s="51" t="s">
        <v>1</v>
      </c>
      <c r="O19" s="52" t="s">
        <v>2</v>
      </c>
      <c r="P19" s="51" t="s">
        <v>6</v>
      </c>
      <c r="Q19" s="51" t="s">
        <v>1</v>
      </c>
      <c r="R19" s="51" t="s">
        <v>2</v>
      </c>
      <c r="S19" s="51" t="s">
        <v>6</v>
      </c>
      <c r="T19" s="51" t="s">
        <v>1</v>
      </c>
      <c r="U19" s="51" t="s">
        <v>2</v>
      </c>
    </row>
    <row r="20" spans="1:21" s="75" customFormat="1" ht="25" customHeight="1">
      <c r="A20" s="49">
        <v>1</v>
      </c>
      <c r="B20" s="46">
        <v>20210710100023</v>
      </c>
      <c r="C20" s="48" t="s">
        <v>122</v>
      </c>
      <c r="D20" s="74">
        <v>1</v>
      </c>
      <c r="E20" s="46">
        <v>20210710100022</v>
      </c>
      <c r="F20" s="48" t="s">
        <v>123</v>
      </c>
      <c r="G20" s="74">
        <v>1</v>
      </c>
      <c r="H20" s="46">
        <v>20210710100003</v>
      </c>
      <c r="I20" s="48" t="s">
        <v>124</v>
      </c>
      <c r="J20" s="74">
        <v>1</v>
      </c>
      <c r="K20" s="46">
        <v>20210710100002</v>
      </c>
      <c r="L20" s="48" t="s">
        <v>125</v>
      </c>
      <c r="M20" s="74">
        <v>1</v>
      </c>
      <c r="N20" s="46">
        <v>20210710100001</v>
      </c>
      <c r="O20" s="48" t="s">
        <v>126</v>
      </c>
      <c r="P20" s="74">
        <v>1</v>
      </c>
      <c r="Q20" s="46">
        <v>20200710100118</v>
      </c>
      <c r="R20" s="48" t="s">
        <v>24</v>
      </c>
      <c r="S20" s="74">
        <v>1</v>
      </c>
      <c r="T20" s="46">
        <v>20200710100106</v>
      </c>
      <c r="U20" s="48" t="s">
        <v>23</v>
      </c>
    </row>
    <row r="21" spans="1:21" s="75" customFormat="1" ht="25" customHeight="1">
      <c r="A21" s="49">
        <v>2</v>
      </c>
      <c r="B21" s="46">
        <v>20210710100005</v>
      </c>
      <c r="C21" s="48" t="s">
        <v>127</v>
      </c>
      <c r="D21" s="74">
        <v>2</v>
      </c>
      <c r="E21" s="46">
        <v>20210710100037</v>
      </c>
      <c r="F21" s="48" t="s">
        <v>128</v>
      </c>
      <c r="G21" s="74">
        <v>2</v>
      </c>
      <c r="H21" s="46">
        <v>20210710100017</v>
      </c>
      <c r="I21" s="48" t="s">
        <v>129</v>
      </c>
      <c r="J21" s="74">
        <v>2</v>
      </c>
      <c r="K21" s="46">
        <v>20210710100015</v>
      </c>
      <c r="L21" s="48" t="s">
        <v>130</v>
      </c>
      <c r="M21" s="74">
        <v>2</v>
      </c>
      <c r="N21" s="46">
        <v>20210710100009</v>
      </c>
      <c r="O21" s="48" t="s">
        <v>131</v>
      </c>
      <c r="P21" s="74">
        <v>2</v>
      </c>
      <c r="Q21" s="46">
        <v>20210710100007</v>
      </c>
      <c r="R21" s="48" t="s">
        <v>132</v>
      </c>
      <c r="S21" s="74">
        <v>2</v>
      </c>
      <c r="T21" s="46">
        <v>20210710100006</v>
      </c>
      <c r="U21" s="48" t="s">
        <v>133</v>
      </c>
    </row>
    <row r="22" spans="1:21" s="75" customFormat="1" ht="25" customHeight="1">
      <c r="A22" s="49">
        <v>3</v>
      </c>
      <c r="B22" s="46">
        <v>20210710100038</v>
      </c>
      <c r="C22" s="71" t="s">
        <v>134</v>
      </c>
      <c r="D22" s="74">
        <v>3</v>
      </c>
      <c r="E22" s="46">
        <v>20210710100054</v>
      </c>
      <c r="F22" s="48" t="s">
        <v>135</v>
      </c>
      <c r="G22" s="74">
        <v>3</v>
      </c>
      <c r="H22" s="46">
        <v>20210710100021</v>
      </c>
      <c r="I22" s="48" t="s">
        <v>136</v>
      </c>
      <c r="J22" s="74">
        <v>3</v>
      </c>
      <c r="K22" s="46">
        <v>20210710100019</v>
      </c>
      <c r="L22" s="48" t="s">
        <v>137</v>
      </c>
      <c r="M22" s="74">
        <v>3</v>
      </c>
      <c r="N22" s="46">
        <v>20210710100018</v>
      </c>
      <c r="O22" s="48" t="s">
        <v>138</v>
      </c>
      <c r="P22" s="74">
        <v>3</v>
      </c>
      <c r="Q22" s="46">
        <v>20210710100016</v>
      </c>
      <c r="R22" s="48" t="s">
        <v>139</v>
      </c>
      <c r="S22" s="74">
        <v>3</v>
      </c>
      <c r="T22" s="46">
        <v>20210710100014</v>
      </c>
      <c r="U22" s="48" t="s">
        <v>140</v>
      </c>
    </row>
    <row r="23" spans="1:21" s="75" customFormat="1" ht="25" customHeight="1">
      <c r="A23" s="49">
        <v>4</v>
      </c>
      <c r="B23" s="46">
        <v>20210710100053</v>
      </c>
      <c r="C23" s="48" t="s">
        <v>141</v>
      </c>
      <c r="D23" s="74">
        <v>4</v>
      </c>
      <c r="E23" s="46">
        <v>20210710100084</v>
      </c>
      <c r="F23" s="48" t="s">
        <v>142</v>
      </c>
      <c r="G23" s="74">
        <v>4</v>
      </c>
      <c r="H23" s="46">
        <v>20210710100036</v>
      </c>
      <c r="I23" s="48" t="s">
        <v>143</v>
      </c>
      <c r="J23" s="74">
        <v>4</v>
      </c>
      <c r="K23" s="46">
        <v>20210710100035</v>
      </c>
      <c r="L23" s="48" t="s">
        <v>144</v>
      </c>
      <c r="M23" s="74">
        <v>4</v>
      </c>
      <c r="N23" s="46">
        <v>20210710100034</v>
      </c>
      <c r="O23" s="48" t="s">
        <v>145</v>
      </c>
      <c r="P23" s="74">
        <v>4</v>
      </c>
      <c r="Q23" s="46">
        <v>20210710100033</v>
      </c>
      <c r="R23" s="48" t="s">
        <v>146</v>
      </c>
      <c r="S23" s="74">
        <v>4</v>
      </c>
      <c r="T23" s="46">
        <v>20210710100032</v>
      </c>
      <c r="U23" s="48" t="s">
        <v>147</v>
      </c>
    </row>
    <row r="24" spans="1:21" s="75" customFormat="1" ht="25" customHeight="1">
      <c r="A24" s="49">
        <v>5</v>
      </c>
      <c r="B24" s="46">
        <v>20210710100058</v>
      </c>
      <c r="C24" s="48" t="s">
        <v>148</v>
      </c>
      <c r="D24" s="74">
        <v>5</v>
      </c>
      <c r="E24" s="46">
        <v>20210710100104</v>
      </c>
      <c r="F24" s="48" t="s">
        <v>149</v>
      </c>
      <c r="G24" s="74">
        <v>5</v>
      </c>
      <c r="H24" s="46">
        <v>20210710100056</v>
      </c>
      <c r="I24" s="48" t="s">
        <v>150</v>
      </c>
      <c r="J24" s="74">
        <v>5</v>
      </c>
      <c r="K24" s="46">
        <v>20210710100055</v>
      </c>
      <c r="L24" s="48" t="s">
        <v>151</v>
      </c>
      <c r="M24" s="74">
        <v>5</v>
      </c>
      <c r="N24" s="46">
        <v>20210710100051</v>
      </c>
      <c r="O24" s="48" t="s">
        <v>152</v>
      </c>
      <c r="P24" s="74">
        <v>5</v>
      </c>
      <c r="Q24" s="46">
        <v>20210710100050</v>
      </c>
      <c r="R24" s="48" t="s">
        <v>153</v>
      </c>
      <c r="S24" s="74">
        <v>5</v>
      </c>
      <c r="T24" s="46">
        <v>20210710100049</v>
      </c>
      <c r="U24" s="48" t="s">
        <v>154</v>
      </c>
    </row>
    <row r="25" spans="1:21" s="75" customFormat="1" ht="25" customHeight="1">
      <c r="A25" s="49">
        <v>6</v>
      </c>
      <c r="B25" s="46">
        <v>20210710100067</v>
      </c>
      <c r="C25" s="48" t="s">
        <v>155</v>
      </c>
      <c r="D25" s="74">
        <v>6</v>
      </c>
      <c r="E25" s="46">
        <v>20210710100118</v>
      </c>
      <c r="F25" s="48" t="s">
        <v>156</v>
      </c>
      <c r="G25" s="74">
        <v>6</v>
      </c>
      <c r="H25" s="46">
        <v>20210710100057</v>
      </c>
      <c r="I25" s="48" t="s">
        <v>157</v>
      </c>
      <c r="J25" s="74">
        <v>6</v>
      </c>
      <c r="K25" s="46">
        <v>20210710100059</v>
      </c>
      <c r="L25" s="48" t="s">
        <v>158</v>
      </c>
      <c r="M25" s="74">
        <v>6</v>
      </c>
      <c r="N25" s="46">
        <v>20210710100062</v>
      </c>
      <c r="O25" s="48" t="s">
        <v>159</v>
      </c>
      <c r="P25" s="74">
        <v>6</v>
      </c>
      <c r="Q25" s="46">
        <v>20210710100071</v>
      </c>
      <c r="R25" s="48" t="s">
        <v>160</v>
      </c>
      <c r="S25" s="74">
        <v>6</v>
      </c>
      <c r="T25" s="46">
        <v>20210710100073</v>
      </c>
      <c r="U25" s="48" t="s">
        <v>161</v>
      </c>
    </row>
    <row r="26" spans="1:21" s="75" customFormat="1" ht="25" customHeight="1">
      <c r="A26" s="49">
        <v>7</v>
      </c>
      <c r="B26" s="46">
        <v>20210710100083</v>
      </c>
      <c r="C26" s="48" t="s">
        <v>162</v>
      </c>
      <c r="D26" s="74">
        <v>7</v>
      </c>
      <c r="E26" s="46">
        <v>20210710100119</v>
      </c>
      <c r="F26" s="48" t="s">
        <v>163</v>
      </c>
      <c r="G26" s="74">
        <v>7</v>
      </c>
      <c r="H26" s="46">
        <v>20210710100068</v>
      </c>
      <c r="I26" s="48" t="s">
        <v>164</v>
      </c>
      <c r="J26" s="74">
        <v>7</v>
      </c>
      <c r="K26" s="46">
        <v>20210710100069</v>
      </c>
      <c r="L26" s="48" t="s">
        <v>165</v>
      </c>
      <c r="M26" s="74">
        <v>7</v>
      </c>
      <c r="N26" s="46">
        <v>20210710100070</v>
      </c>
      <c r="O26" s="48" t="s">
        <v>166</v>
      </c>
      <c r="P26" s="74">
        <v>7</v>
      </c>
      <c r="Q26" s="46">
        <v>20210710100072</v>
      </c>
      <c r="R26" s="48" t="s">
        <v>167</v>
      </c>
      <c r="S26" s="74">
        <v>7</v>
      </c>
      <c r="T26" s="46">
        <v>20210710100080</v>
      </c>
      <c r="U26" s="48" t="s">
        <v>168</v>
      </c>
    </row>
    <row r="27" spans="1:21" s="75" customFormat="1" ht="25" customHeight="1">
      <c r="A27" s="49">
        <v>8</v>
      </c>
      <c r="B27" s="46">
        <v>20210710100103</v>
      </c>
      <c r="C27" s="48" t="s">
        <v>169</v>
      </c>
      <c r="D27" s="74">
        <v>8</v>
      </c>
      <c r="E27" s="46">
        <v>20210710100125</v>
      </c>
      <c r="F27" s="48" t="s">
        <v>170</v>
      </c>
      <c r="G27" s="74">
        <v>8</v>
      </c>
      <c r="H27" s="46">
        <v>20210710100086</v>
      </c>
      <c r="I27" s="48" t="s">
        <v>171</v>
      </c>
      <c r="J27" s="74">
        <v>8</v>
      </c>
      <c r="K27" s="46">
        <v>20210710100088</v>
      </c>
      <c r="L27" s="48" t="s">
        <v>172</v>
      </c>
      <c r="M27" s="74">
        <v>8</v>
      </c>
      <c r="N27" s="46">
        <v>20210710100089</v>
      </c>
      <c r="O27" s="48" t="s">
        <v>173</v>
      </c>
      <c r="P27" s="74">
        <v>8</v>
      </c>
      <c r="Q27" s="46">
        <v>20210710100092</v>
      </c>
      <c r="R27" s="48" t="s">
        <v>174</v>
      </c>
      <c r="S27" s="74">
        <v>8</v>
      </c>
      <c r="T27" s="46">
        <v>20210710100093</v>
      </c>
      <c r="U27" s="48" t="s">
        <v>175</v>
      </c>
    </row>
    <row r="28" spans="1:21" s="75" customFormat="1" ht="25" customHeight="1">
      <c r="A28" s="49">
        <v>9</v>
      </c>
      <c r="B28" s="46">
        <v>20210710100108</v>
      </c>
      <c r="C28" s="48" t="s">
        <v>176</v>
      </c>
      <c r="D28" s="74">
        <v>9</v>
      </c>
      <c r="E28" s="46">
        <v>20210710100129</v>
      </c>
      <c r="F28" s="48" t="s">
        <v>177</v>
      </c>
      <c r="G28" s="74">
        <v>9</v>
      </c>
      <c r="H28" s="46">
        <v>20210710100105</v>
      </c>
      <c r="I28" s="48" t="s">
        <v>178</v>
      </c>
      <c r="J28" s="74">
        <v>9</v>
      </c>
      <c r="K28" s="46">
        <v>20210710100106</v>
      </c>
      <c r="L28" s="48" t="s">
        <v>179</v>
      </c>
      <c r="M28" s="74">
        <v>9</v>
      </c>
      <c r="N28" s="46">
        <v>20210710100107</v>
      </c>
      <c r="O28" s="48" t="s">
        <v>180</v>
      </c>
      <c r="P28" s="74">
        <v>9</v>
      </c>
      <c r="Q28" s="46">
        <v>20210710100109</v>
      </c>
      <c r="R28" s="48" t="s">
        <v>181</v>
      </c>
      <c r="S28" s="74">
        <v>9</v>
      </c>
      <c r="T28" s="46">
        <v>20210710100114</v>
      </c>
      <c r="U28" s="48" t="s">
        <v>182</v>
      </c>
    </row>
    <row r="29" spans="1:21" s="75" customFormat="1" ht="25" customHeight="1">
      <c r="A29" s="49">
        <v>10</v>
      </c>
      <c r="B29" s="46">
        <v>20210710100128</v>
      </c>
      <c r="C29" s="48" t="s">
        <v>183</v>
      </c>
      <c r="D29" s="74">
        <v>10</v>
      </c>
      <c r="E29" s="46">
        <v>20210710100135</v>
      </c>
      <c r="F29" s="48" t="s">
        <v>184</v>
      </c>
      <c r="G29" s="74">
        <v>10</v>
      </c>
      <c r="H29" s="46">
        <v>20210710100110</v>
      </c>
      <c r="I29" s="48" t="s">
        <v>185</v>
      </c>
      <c r="J29" s="74">
        <v>10</v>
      </c>
      <c r="K29" s="46">
        <v>20210710100111</v>
      </c>
      <c r="L29" s="48" t="s">
        <v>186</v>
      </c>
      <c r="M29" s="74">
        <v>10</v>
      </c>
      <c r="N29" s="46">
        <v>20210710100112</v>
      </c>
      <c r="O29" s="48" t="s">
        <v>187</v>
      </c>
      <c r="P29" s="74">
        <v>10</v>
      </c>
      <c r="Q29" s="46">
        <v>20210710100113</v>
      </c>
      <c r="R29" s="48" t="s">
        <v>188</v>
      </c>
      <c r="S29" s="74">
        <v>10</v>
      </c>
      <c r="T29" s="46">
        <v>20210710100116</v>
      </c>
      <c r="U29" s="48" t="s">
        <v>189</v>
      </c>
    </row>
    <row r="30" spans="1:21" s="75" customFormat="1" ht="25" customHeight="1">
      <c r="A30" s="49">
        <v>11</v>
      </c>
      <c r="B30" s="46">
        <v>20210710100151</v>
      </c>
      <c r="C30" s="48" t="s">
        <v>190</v>
      </c>
      <c r="D30" s="74">
        <v>11</v>
      </c>
      <c r="E30" s="46">
        <v>20210710100150</v>
      </c>
      <c r="F30" s="48" t="s">
        <v>191</v>
      </c>
      <c r="G30" s="74">
        <v>11</v>
      </c>
      <c r="H30" s="46">
        <v>20210710100132</v>
      </c>
      <c r="I30" s="48" t="s">
        <v>192</v>
      </c>
      <c r="J30" s="74">
        <v>11</v>
      </c>
      <c r="K30" s="46">
        <v>20210710100138</v>
      </c>
      <c r="L30" s="48" t="s">
        <v>193</v>
      </c>
      <c r="M30" s="74">
        <v>11</v>
      </c>
      <c r="N30" s="46">
        <v>20210710100139</v>
      </c>
      <c r="O30" s="48" t="s">
        <v>194</v>
      </c>
      <c r="P30" s="74">
        <v>11</v>
      </c>
      <c r="Q30" s="46">
        <v>20210710100140</v>
      </c>
      <c r="R30" s="48" t="s">
        <v>195</v>
      </c>
      <c r="S30" s="74">
        <v>11</v>
      </c>
      <c r="T30" s="46">
        <v>20210710100141</v>
      </c>
      <c r="U30" s="48" t="s">
        <v>196</v>
      </c>
    </row>
    <row r="32" spans="1:21" ht="20">
      <c r="C32" t="s">
        <v>197</v>
      </c>
      <c r="H32" s="79"/>
      <c r="I32" s="80"/>
    </row>
    <row r="33" spans="3:3">
      <c r="C33" t="s">
        <v>198</v>
      </c>
    </row>
    <row r="34" spans="3:3">
      <c r="C34" t="s">
        <v>199</v>
      </c>
    </row>
    <row r="35" spans="3:3">
      <c r="C35" t="s">
        <v>200</v>
      </c>
    </row>
    <row r="37" spans="3:3">
      <c r="C37" t="s">
        <v>201</v>
      </c>
    </row>
    <row r="38" spans="3:3">
      <c r="C38" t="s">
        <v>202</v>
      </c>
    </row>
    <row r="39" spans="3:3">
      <c r="C39" t="s">
        <v>203</v>
      </c>
    </row>
    <row r="41" spans="3:3">
      <c r="C41" t="s">
        <v>204</v>
      </c>
    </row>
    <row r="42" spans="3:3">
      <c r="C42" t="s">
        <v>199</v>
      </c>
    </row>
    <row r="43" spans="3:3">
      <c r="C43" t="s">
        <v>200</v>
      </c>
    </row>
    <row r="45" spans="3:3">
      <c r="C45" t="s">
        <v>205</v>
      </c>
    </row>
    <row r="46" spans="3:3">
      <c r="C46" t="s">
        <v>202</v>
      </c>
    </row>
    <row r="47" spans="3:3">
      <c r="C47" t="s">
        <v>203</v>
      </c>
    </row>
  </sheetData>
  <mergeCells count="16">
    <mergeCell ref="S4:U4"/>
    <mergeCell ref="S18:U18"/>
    <mergeCell ref="A1:R1"/>
    <mergeCell ref="A2:R2"/>
    <mergeCell ref="A4:C4"/>
    <mergeCell ref="D4:F4"/>
    <mergeCell ref="G4:I4"/>
    <mergeCell ref="J4:L4"/>
    <mergeCell ref="M4:O4"/>
    <mergeCell ref="P4:R4"/>
    <mergeCell ref="P18:R18"/>
    <mergeCell ref="A18:C18"/>
    <mergeCell ref="D18:F18"/>
    <mergeCell ref="G18:I18"/>
    <mergeCell ref="J18:L18"/>
    <mergeCell ref="M18:O18"/>
  </mergeCells>
  <pageMargins left="0.25" right="0.25" top="1" bottom="0.75" header="0.3" footer="0.3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64"/>
  <sheetViews>
    <sheetView view="pageBreakPreview" zoomScale="60" zoomScaleNormal="84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F20" sqref="AF20"/>
    </sheetView>
  </sheetViews>
  <sheetFormatPr defaultColWidth="9.1796875" defaultRowHeight="15.5"/>
  <cols>
    <col min="1" max="1" width="5.54296875" style="1" customWidth="1"/>
    <col min="2" max="2" width="20.7265625" style="2" customWidth="1"/>
    <col min="3" max="3" width="41.26953125" style="1" customWidth="1"/>
    <col min="4" max="15" width="10.81640625" style="2" customWidth="1"/>
    <col min="16" max="18" width="10.81640625" style="4" customWidth="1"/>
    <col min="19" max="19" width="10.81640625" style="1" customWidth="1"/>
    <col min="20" max="20" width="15" style="2" customWidth="1"/>
    <col min="21" max="16384" width="9.1796875" style="1"/>
  </cols>
  <sheetData>
    <row r="1" spans="1:21" ht="16" thickBot="1"/>
    <row r="2" spans="1:21" ht="19.5" customHeight="1">
      <c r="A2" s="173" t="s">
        <v>241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5"/>
    </row>
    <row r="3" spans="1:21" ht="19.5" customHeight="1" thickBot="1">
      <c r="A3" s="176"/>
      <c r="B3" s="177"/>
      <c r="C3" s="177"/>
      <c r="D3" s="178"/>
      <c r="E3" s="178"/>
      <c r="F3" s="178"/>
      <c r="G3" s="178"/>
      <c r="H3" s="178"/>
      <c r="I3" s="178"/>
      <c r="J3" s="178"/>
      <c r="K3" s="178"/>
      <c r="L3" s="177"/>
      <c r="M3" s="177"/>
      <c r="N3" s="177"/>
      <c r="O3" s="177"/>
      <c r="P3" s="177"/>
      <c r="Q3" s="177"/>
      <c r="R3" s="177"/>
      <c r="S3" s="177"/>
      <c r="T3" s="179"/>
    </row>
    <row r="4" spans="1:21" ht="19.5" customHeight="1">
      <c r="A4" s="180" t="s">
        <v>0</v>
      </c>
      <c r="B4" s="180" t="s">
        <v>1</v>
      </c>
      <c r="C4" s="183" t="s">
        <v>2</v>
      </c>
      <c r="D4" s="186" t="s">
        <v>14</v>
      </c>
      <c r="E4" s="186"/>
      <c r="F4" s="186"/>
      <c r="G4" s="186"/>
      <c r="H4" s="187" t="s">
        <v>13</v>
      </c>
      <c r="I4" s="187"/>
      <c r="J4" s="187"/>
      <c r="K4" s="187"/>
      <c r="L4" s="188" t="s">
        <v>12</v>
      </c>
      <c r="M4" s="188"/>
      <c r="N4" s="188"/>
      <c r="O4" s="188"/>
      <c r="P4" s="189" t="s">
        <v>15</v>
      </c>
      <c r="Q4" s="189"/>
      <c r="R4" s="189"/>
      <c r="S4" s="189"/>
      <c r="T4" s="190" t="s">
        <v>3</v>
      </c>
    </row>
    <row r="5" spans="1:21" ht="19.5" customHeight="1">
      <c r="A5" s="181"/>
      <c r="B5" s="181"/>
      <c r="C5" s="184"/>
      <c r="D5" s="186"/>
      <c r="E5" s="186"/>
      <c r="F5" s="186"/>
      <c r="G5" s="186"/>
      <c r="H5" s="187"/>
      <c r="I5" s="187"/>
      <c r="J5" s="187"/>
      <c r="K5" s="187"/>
      <c r="L5" s="188"/>
      <c r="M5" s="188"/>
      <c r="N5" s="188"/>
      <c r="O5" s="188"/>
      <c r="P5" s="189"/>
      <c r="Q5" s="189"/>
      <c r="R5" s="189"/>
      <c r="S5" s="189"/>
      <c r="T5" s="191"/>
    </row>
    <row r="6" spans="1:21" ht="19.5" customHeight="1">
      <c r="A6" s="182"/>
      <c r="B6" s="182"/>
      <c r="C6" s="185"/>
      <c r="D6" s="9" t="s">
        <v>4</v>
      </c>
      <c r="E6" s="9" t="s">
        <v>7</v>
      </c>
      <c r="F6" s="9" t="s">
        <v>5</v>
      </c>
      <c r="G6" s="9" t="s">
        <v>7</v>
      </c>
      <c r="H6" s="81" t="s">
        <v>4</v>
      </c>
      <c r="I6" s="81" t="s">
        <v>7</v>
      </c>
      <c r="J6" s="81" t="s">
        <v>5</v>
      </c>
      <c r="K6" s="81" t="s">
        <v>7</v>
      </c>
      <c r="L6" s="13" t="s">
        <v>4</v>
      </c>
      <c r="M6" s="13" t="s">
        <v>7</v>
      </c>
      <c r="N6" s="13" t="s">
        <v>5</v>
      </c>
      <c r="O6" s="13" t="s">
        <v>7</v>
      </c>
      <c r="P6" s="5" t="s">
        <v>4</v>
      </c>
      <c r="Q6" s="5" t="s">
        <v>7</v>
      </c>
      <c r="R6" s="5" t="s">
        <v>5</v>
      </c>
      <c r="S6" s="3" t="s">
        <v>7</v>
      </c>
      <c r="T6" s="192"/>
    </row>
    <row r="7" spans="1:21" s="6" customFormat="1" ht="30" customHeight="1">
      <c r="A7" s="17">
        <v>1</v>
      </c>
      <c r="B7" s="21">
        <v>2019730016</v>
      </c>
      <c r="C7" s="22" t="s">
        <v>43</v>
      </c>
      <c r="D7" s="18">
        <v>22</v>
      </c>
      <c r="E7" s="19">
        <f t="shared" ref="E7:E68" si="0">D7/30*100</f>
        <v>73.333333333333329</v>
      </c>
      <c r="F7" s="14">
        <v>0</v>
      </c>
      <c r="G7" s="39">
        <f t="shared" ref="G7:G8" si="1">F7/30*100</f>
        <v>0</v>
      </c>
      <c r="H7" s="18">
        <v>28</v>
      </c>
      <c r="I7" s="19">
        <f t="shared" ref="I7:I8" si="2">H7/30*100</f>
        <v>93.333333333333329</v>
      </c>
      <c r="J7" s="18">
        <v>30</v>
      </c>
      <c r="K7" s="19">
        <f t="shared" ref="K7:K8" si="3">J7/30*100</f>
        <v>100</v>
      </c>
      <c r="L7" s="18">
        <v>25</v>
      </c>
      <c r="M7" s="19">
        <f t="shared" ref="M7:M8" si="4">L7/30*100</f>
        <v>83.333333333333343</v>
      </c>
      <c r="N7" s="18">
        <v>28</v>
      </c>
      <c r="O7" s="19">
        <f t="shared" ref="O7:O8" si="5">N7/30*100</f>
        <v>93.333333333333329</v>
      </c>
      <c r="P7" s="14">
        <v>0</v>
      </c>
      <c r="Q7" s="39">
        <f t="shared" ref="Q7:Q8" si="6">P7/30*100</f>
        <v>0</v>
      </c>
      <c r="R7" s="14">
        <v>0</v>
      </c>
      <c r="S7" s="39">
        <f t="shared" ref="S7:S8" si="7">R7/30*100</f>
        <v>0</v>
      </c>
      <c r="T7" s="20">
        <f>(E7+I7+K7+M7+O7)/5</f>
        <v>88.666666666666657</v>
      </c>
      <c r="U7" s="6" t="s">
        <v>214</v>
      </c>
    </row>
    <row r="8" spans="1:21" s="6" customFormat="1" ht="30" customHeight="1">
      <c r="A8" s="17">
        <v>2</v>
      </c>
      <c r="B8" s="21">
        <v>20210710100004</v>
      </c>
      <c r="C8" s="23" t="s">
        <v>45</v>
      </c>
      <c r="D8" s="18">
        <v>22</v>
      </c>
      <c r="E8" s="19">
        <f t="shared" si="0"/>
        <v>73.333333333333329</v>
      </c>
      <c r="F8" s="18">
        <v>28</v>
      </c>
      <c r="G8" s="19">
        <f t="shared" si="1"/>
        <v>93.333333333333329</v>
      </c>
      <c r="H8" s="18">
        <v>28</v>
      </c>
      <c r="I8" s="19">
        <f t="shared" si="2"/>
        <v>93.333333333333329</v>
      </c>
      <c r="J8" s="18">
        <v>24</v>
      </c>
      <c r="K8" s="19">
        <f t="shared" si="3"/>
        <v>80</v>
      </c>
      <c r="L8" s="18">
        <v>25</v>
      </c>
      <c r="M8" s="19">
        <f t="shared" si="4"/>
        <v>83.333333333333343</v>
      </c>
      <c r="N8" s="18">
        <v>28</v>
      </c>
      <c r="O8" s="19">
        <f t="shared" si="5"/>
        <v>93.333333333333329</v>
      </c>
      <c r="P8" s="18">
        <v>28</v>
      </c>
      <c r="Q8" s="19">
        <f t="shared" si="6"/>
        <v>93.333333333333329</v>
      </c>
      <c r="R8" s="18">
        <v>29</v>
      </c>
      <c r="S8" s="19">
        <f t="shared" si="7"/>
        <v>96.666666666666671</v>
      </c>
      <c r="T8" s="20">
        <f t="shared" ref="T8:T18" si="8">(E8+G8+I8+K8+M8+O8+Q8+S8)/8</f>
        <v>88.333333333333343</v>
      </c>
    </row>
    <row r="9" spans="1:21" s="6" customFormat="1" ht="30" customHeight="1">
      <c r="A9" s="17">
        <v>3</v>
      </c>
      <c r="B9" s="21">
        <v>20210710100020</v>
      </c>
      <c r="C9" s="22" t="s">
        <v>51</v>
      </c>
      <c r="D9" s="18">
        <v>22</v>
      </c>
      <c r="E9" s="19">
        <f t="shared" si="0"/>
        <v>73.333333333333329</v>
      </c>
      <c r="F9" s="18">
        <v>28</v>
      </c>
      <c r="G9" s="19">
        <f>F9/30*100</f>
        <v>93.333333333333329</v>
      </c>
      <c r="H9" s="18">
        <v>28</v>
      </c>
      <c r="I9" s="19">
        <f>H9/30*100</f>
        <v>93.333333333333329</v>
      </c>
      <c r="J9" s="18">
        <v>30</v>
      </c>
      <c r="K9" s="19">
        <f>J9/30*100</f>
        <v>100</v>
      </c>
      <c r="L9" s="18">
        <v>25</v>
      </c>
      <c r="M9" s="19">
        <f>L9/30*100</f>
        <v>83.333333333333343</v>
      </c>
      <c r="N9" s="18">
        <v>28</v>
      </c>
      <c r="O9" s="19">
        <f>N9/30*100</f>
        <v>93.333333333333329</v>
      </c>
      <c r="P9" s="18">
        <v>28</v>
      </c>
      <c r="Q9" s="19">
        <f>P9/30*100</f>
        <v>93.333333333333329</v>
      </c>
      <c r="R9" s="18">
        <v>29</v>
      </c>
      <c r="S9" s="19">
        <f>R9/30*100</f>
        <v>96.666666666666671</v>
      </c>
      <c r="T9" s="20">
        <f t="shared" si="8"/>
        <v>90.833333333333343</v>
      </c>
    </row>
    <row r="10" spans="1:21" s="6" customFormat="1" ht="30" customHeight="1">
      <c r="A10" s="17">
        <v>4</v>
      </c>
      <c r="B10" s="21">
        <v>20210710100024</v>
      </c>
      <c r="C10" s="22" t="s">
        <v>58</v>
      </c>
      <c r="D10" s="18">
        <v>22</v>
      </c>
      <c r="E10" s="19">
        <f t="shared" si="0"/>
        <v>73.333333333333329</v>
      </c>
      <c r="F10" s="18">
        <v>28</v>
      </c>
      <c r="G10" s="19">
        <f>F10/30*100</f>
        <v>93.333333333333329</v>
      </c>
      <c r="H10" s="18">
        <v>28</v>
      </c>
      <c r="I10" s="19">
        <f>H10/30*100</f>
        <v>93.333333333333329</v>
      </c>
      <c r="J10" s="18">
        <v>30</v>
      </c>
      <c r="K10" s="19">
        <f>J10/30*100</f>
        <v>100</v>
      </c>
      <c r="L10" s="14">
        <v>0</v>
      </c>
      <c r="M10" s="39">
        <f>L10/30*100</f>
        <v>0</v>
      </c>
      <c r="N10" s="18">
        <v>29</v>
      </c>
      <c r="O10" s="19">
        <f>N10/30*100</f>
        <v>96.666666666666671</v>
      </c>
      <c r="P10" s="18">
        <v>28</v>
      </c>
      <c r="Q10" s="19">
        <f>P10/30*100</f>
        <v>93.333333333333329</v>
      </c>
      <c r="R10" s="18">
        <v>29</v>
      </c>
      <c r="S10" s="19">
        <f>R10/30*100</f>
        <v>96.666666666666671</v>
      </c>
      <c r="T10" s="20">
        <f t="shared" si="8"/>
        <v>80.833333333333329</v>
      </c>
      <c r="U10" s="6" t="s">
        <v>220</v>
      </c>
    </row>
    <row r="11" spans="1:21" s="6" customFormat="1" ht="30" customHeight="1">
      <c r="A11" s="17">
        <v>5</v>
      </c>
      <c r="B11" s="21">
        <v>20210710100039</v>
      </c>
      <c r="C11" s="22" t="s">
        <v>65</v>
      </c>
      <c r="D11" s="18">
        <v>22</v>
      </c>
      <c r="E11" s="19">
        <f t="shared" si="0"/>
        <v>73.333333333333329</v>
      </c>
      <c r="F11" s="18">
        <v>20</v>
      </c>
      <c r="G11" s="19">
        <f>F11/30*100</f>
        <v>66.666666666666657</v>
      </c>
      <c r="H11" s="18">
        <v>28</v>
      </c>
      <c r="I11" s="19">
        <f>H11/30*100</f>
        <v>93.333333333333329</v>
      </c>
      <c r="J11" s="18">
        <v>30</v>
      </c>
      <c r="K11" s="19">
        <f>J11/30*100</f>
        <v>100</v>
      </c>
      <c r="L11" s="18">
        <v>25</v>
      </c>
      <c r="M11" s="19">
        <f>L11/30*100</f>
        <v>83.333333333333343</v>
      </c>
      <c r="N11" s="18">
        <v>28</v>
      </c>
      <c r="O11" s="19">
        <f>N11/30*100</f>
        <v>93.333333333333329</v>
      </c>
      <c r="P11" s="18">
        <v>28</v>
      </c>
      <c r="Q11" s="19">
        <f>P11/30*100</f>
        <v>93.333333333333329</v>
      </c>
      <c r="R11" s="18">
        <v>29</v>
      </c>
      <c r="S11" s="19">
        <f>R11/30*100</f>
        <v>96.666666666666671</v>
      </c>
      <c r="T11" s="20">
        <f t="shared" si="8"/>
        <v>87.499999999999986</v>
      </c>
    </row>
    <row r="12" spans="1:21" s="6" customFormat="1" ht="30" customHeight="1">
      <c r="A12" s="17">
        <v>6</v>
      </c>
      <c r="B12" s="21">
        <v>20210710100060</v>
      </c>
      <c r="C12" s="24" t="s">
        <v>72</v>
      </c>
      <c r="D12" s="18">
        <v>22</v>
      </c>
      <c r="E12" s="19">
        <f t="shared" si="0"/>
        <v>73.333333333333329</v>
      </c>
      <c r="F12" s="18">
        <v>21</v>
      </c>
      <c r="G12" s="19">
        <f t="shared" ref="G12:G19" si="9">F12/30*100</f>
        <v>70</v>
      </c>
      <c r="H12" s="18">
        <v>28</v>
      </c>
      <c r="I12" s="19">
        <f t="shared" ref="I12:I19" si="10">H12/30*100</f>
        <v>93.333333333333329</v>
      </c>
      <c r="J12" s="18">
        <v>30</v>
      </c>
      <c r="K12" s="19">
        <f t="shared" ref="K12:K19" si="11">J12/30*100</f>
        <v>100</v>
      </c>
      <c r="L12" s="18">
        <v>25</v>
      </c>
      <c r="M12" s="19">
        <f t="shared" ref="M12:M19" si="12">L12/30*100</f>
        <v>83.333333333333343</v>
      </c>
      <c r="N12" s="18">
        <v>28</v>
      </c>
      <c r="O12" s="19">
        <f t="shared" ref="O12:O19" si="13">N12/30*100</f>
        <v>93.333333333333329</v>
      </c>
      <c r="P12" s="18">
        <v>28</v>
      </c>
      <c r="Q12" s="19">
        <f t="shared" ref="Q12:Q19" si="14">P12/30*100</f>
        <v>93.333333333333329</v>
      </c>
      <c r="R12" s="18">
        <v>29</v>
      </c>
      <c r="S12" s="19">
        <f t="shared" ref="S12:S19" si="15">R12/30*100</f>
        <v>96.666666666666671</v>
      </c>
      <c r="T12" s="20">
        <f t="shared" si="8"/>
        <v>87.916666666666671</v>
      </c>
    </row>
    <row r="13" spans="1:21" s="6" customFormat="1" ht="30" customHeight="1">
      <c r="A13" s="17">
        <v>7</v>
      </c>
      <c r="B13" s="21">
        <v>20210710100074</v>
      </c>
      <c r="C13" s="24" t="s">
        <v>79</v>
      </c>
      <c r="D13" s="18">
        <v>22</v>
      </c>
      <c r="E13" s="19">
        <f t="shared" si="0"/>
        <v>73.333333333333329</v>
      </c>
      <c r="F13" s="18">
        <v>28</v>
      </c>
      <c r="G13" s="19">
        <f t="shared" si="9"/>
        <v>93.333333333333329</v>
      </c>
      <c r="H13" s="18">
        <v>28</v>
      </c>
      <c r="I13" s="19">
        <f t="shared" si="10"/>
        <v>93.333333333333329</v>
      </c>
      <c r="J13" s="18">
        <v>30</v>
      </c>
      <c r="K13" s="19">
        <f t="shared" si="11"/>
        <v>100</v>
      </c>
      <c r="L13" s="18">
        <v>25</v>
      </c>
      <c r="M13" s="19">
        <f t="shared" si="12"/>
        <v>83.333333333333343</v>
      </c>
      <c r="N13" s="18">
        <v>29</v>
      </c>
      <c r="O13" s="19">
        <f t="shared" si="13"/>
        <v>96.666666666666671</v>
      </c>
      <c r="P13" s="18">
        <v>28</v>
      </c>
      <c r="Q13" s="19">
        <f t="shared" si="14"/>
        <v>93.333333333333329</v>
      </c>
      <c r="R13" s="18">
        <v>29</v>
      </c>
      <c r="S13" s="19">
        <f t="shared" si="15"/>
        <v>96.666666666666671</v>
      </c>
      <c r="T13" s="20">
        <f t="shared" si="8"/>
        <v>91.25</v>
      </c>
    </row>
    <row r="14" spans="1:21" s="6" customFormat="1" ht="30" customHeight="1">
      <c r="A14" s="17">
        <v>8</v>
      </c>
      <c r="B14" s="21">
        <v>20210710100085</v>
      </c>
      <c r="C14" s="22" t="s">
        <v>86</v>
      </c>
      <c r="D14" s="18">
        <v>22</v>
      </c>
      <c r="E14" s="19">
        <f t="shared" si="0"/>
        <v>73.333333333333329</v>
      </c>
      <c r="F14" s="18">
        <v>20</v>
      </c>
      <c r="G14" s="19">
        <f t="shared" si="9"/>
        <v>66.666666666666657</v>
      </c>
      <c r="H14" s="18">
        <v>28</v>
      </c>
      <c r="I14" s="19">
        <f t="shared" si="10"/>
        <v>93.333333333333329</v>
      </c>
      <c r="J14" s="18">
        <v>30</v>
      </c>
      <c r="K14" s="19">
        <f t="shared" si="11"/>
        <v>100</v>
      </c>
      <c r="L14" s="18">
        <v>25</v>
      </c>
      <c r="M14" s="19">
        <f t="shared" si="12"/>
        <v>83.333333333333343</v>
      </c>
      <c r="N14" s="18">
        <v>28</v>
      </c>
      <c r="O14" s="19">
        <f t="shared" si="13"/>
        <v>93.333333333333329</v>
      </c>
      <c r="P14" s="18">
        <v>28</v>
      </c>
      <c r="Q14" s="19">
        <f t="shared" si="14"/>
        <v>93.333333333333329</v>
      </c>
      <c r="R14" s="18">
        <v>29</v>
      </c>
      <c r="S14" s="19">
        <f t="shared" si="15"/>
        <v>96.666666666666671</v>
      </c>
      <c r="T14" s="20">
        <f t="shared" si="8"/>
        <v>87.499999999999986</v>
      </c>
    </row>
    <row r="15" spans="1:21" s="6" customFormat="1" ht="30" customHeight="1">
      <c r="A15" s="17">
        <v>9</v>
      </c>
      <c r="B15" s="21">
        <v>20210710100096</v>
      </c>
      <c r="C15" s="22" t="s">
        <v>93</v>
      </c>
      <c r="D15" s="18">
        <v>22</v>
      </c>
      <c r="E15" s="19">
        <f t="shared" si="0"/>
        <v>73.333333333333329</v>
      </c>
      <c r="F15" s="18">
        <v>28</v>
      </c>
      <c r="G15" s="19">
        <f t="shared" si="9"/>
        <v>93.333333333333329</v>
      </c>
      <c r="H15" s="18">
        <v>28</v>
      </c>
      <c r="I15" s="19">
        <f t="shared" si="10"/>
        <v>93.333333333333329</v>
      </c>
      <c r="J15" s="18">
        <v>30</v>
      </c>
      <c r="K15" s="19">
        <f t="shared" si="11"/>
        <v>100</v>
      </c>
      <c r="L15" s="18">
        <v>25</v>
      </c>
      <c r="M15" s="19">
        <f t="shared" si="12"/>
        <v>83.333333333333343</v>
      </c>
      <c r="N15" s="18">
        <v>29</v>
      </c>
      <c r="O15" s="19">
        <f t="shared" si="13"/>
        <v>96.666666666666671</v>
      </c>
      <c r="P15" s="18">
        <v>28</v>
      </c>
      <c r="Q15" s="19">
        <f t="shared" si="14"/>
        <v>93.333333333333329</v>
      </c>
      <c r="R15" s="18">
        <v>29</v>
      </c>
      <c r="S15" s="19">
        <f t="shared" si="15"/>
        <v>96.666666666666671</v>
      </c>
      <c r="T15" s="20">
        <f t="shared" si="8"/>
        <v>91.25</v>
      </c>
    </row>
    <row r="16" spans="1:21" s="6" customFormat="1" ht="30" customHeight="1">
      <c r="A16" s="17">
        <v>10</v>
      </c>
      <c r="B16" s="21">
        <v>20210710100117</v>
      </c>
      <c r="C16" s="22" t="s">
        <v>100</v>
      </c>
      <c r="D16" s="18">
        <v>22</v>
      </c>
      <c r="E16" s="19">
        <f t="shared" si="0"/>
        <v>73.333333333333329</v>
      </c>
      <c r="F16" s="18">
        <v>28</v>
      </c>
      <c r="G16" s="19">
        <f t="shared" si="9"/>
        <v>93.333333333333329</v>
      </c>
      <c r="H16" s="18">
        <v>28</v>
      </c>
      <c r="I16" s="19">
        <f t="shared" si="10"/>
        <v>93.333333333333329</v>
      </c>
      <c r="J16" s="18">
        <v>30</v>
      </c>
      <c r="K16" s="19">
        <f t="shared" si="11"/>
        <v>100</v>
      </c>
      <c r="L16" s="18">
        <v>25</v>
      </c>
      <c r="M16" s="19">
        <f t="shared" si="12"/>
        <v>83.333333333333343</v>
      </c>
      <c r="N16" s="18">
        <v>28</v>
      </c>
      <c r="O16" s="19">
        <f t="shared" si="13"/>
        <v>93.333333333333329</v>
      </c>
      <c r="P16" s="18">
        <v>28</v>
      </c>
      <c r="Q16" s="19">
        <f t="shared" si="14"/>
        <v>93.333333333333329</v>
      </c>
      <c r="R16" s="18">
        <v>29</v>
      </c>
      <c r="S16" s="19">
        <f t="shared" si="15"/>
        <v>96.666666666666671</v>
      </c>
      <c r="T16" s="20">
        <f t="shared" si="8"/>
        <v>90.833333333333343</v>
      </c>
    </row>
    <row r="17" spans="1:21" s="6" customFormat="1" ht="30" customHeight="1">
      <c r="A17" s="17">
        <v>11</v>
      </c>
      <c r="B17" s="21">
        <v>20210710100121</v>
      </c>
      <c r="C17" s="24" t="s">
        <v>107</v>
      </c>
      <c r="D17" s="18">
        <v>22</v>
      </c>
      <c r="E17" s="19">
        <f t="shared" si="0"/>
        <v>73.333333333333329</v>
      </c>
      <c r="F17" s="18">
        <v>25</v>
      </c>
      <c r="G17" s="19">
        <f t="shared" si="9"/>
        <v>83.333333333333343</v>
      </c>
      <c r="H17" s="18">
        <v>28</v>
      </c>
      <c r="I17" s="19">
        <f t="shared" si="10"/>
        <v>93.333333333333329</v>
      </c>
      <c r="J17" s="18">
        <v>30</v>
      </c>
      <c r="K17" s="19">
        <f t="shared" si="11"/>
        <v>100</v>
      </c>
      <c r="L17" s="18">
        <v>25</v>
      </c>
      <c r="M17" s="19">
        <f t="shared" si="12"/>
        <v>83.333333333333343</v>
      </c>
      <c r="N17" s="18">
        <v>28</v>
      </c>
      <c r="O17" s="19">
        <f t="shared" si="13"/>
        <v>93.333333333333329</v>
      </c>
      <c r="P17" s="18">
        <v>28</v>
      </c>
      <c r="Q17" s="19">
        <f t="shared" si="14"/>
        <v>93.333333333333329</v>
      </c>
      <c r="R17" s="18">
        <v>29</v>
      </c>
      <c r="S17" s="19">
        <f t="shared" si="15"/>
        <v>96.666666666666671</v>
      </c>
      <c r="T17" s="20">
        <f t="shared" si="8"/>
        <v>89.583333333333343</v>
      </c>
    </row>
    <row r="18" spans="1:21" s="6" customFormat="1" ht="30" customHeight="1">
      <c r="A18" s="17">
        <v>12</v>
      </c>
      <c r="B18" s="25">
        <v>20210710100142</v>
      </c>
      <c r="C18" s="26" t="s">
        <v>114</v>
      </c>
      <c r="D18" s="18">
        <v>22</v>
      </c>
      <c r="E18" s="19">
        <f t="shared" si="0"/>
        <v>73.333333333333329</v>
      </c>
      <c r="F18" s="18">
        <v>28</v>
      </c>
      <c r="G18" s="19">
        <f t="shared" si="9"/>
        <v>93.333333333333329</v>
      </c>
      <c r="H18" s="18">
        <v>28</v>
      </c>
      <c r="I18" s="19">
        <f t="shared" si="10"/>
        <v>93.333333333333329</v>
      </c>
      <c r="J18" s="18">
        <v>30</v>
      </c>
      <c r="K18" s="19">
        <f t="shared" si="11"/>
        <v>100</v>
      </c>
      <c r="L18" s="18">
        <v>25</v>
      </c>
      <c r="M18" s="19">
        <f t="shared" si="12"/>
        <v>83.333333333333343</v>
      </c>
      <c r="N18" s="18">
        <v>29</v>
      </c>
      <c r="O18" s="19">
        <f t="shared" si="13"/>
        <v>96.666666666666671</v>
      </c>
      <c r="P18" s="18">
        <v>28</v>
      </c>
      <c r="Q18" s="19">
        <f t="shared" si="14"/>
        <v>93.333333333333329</v>
      </c>
      <c r="R18" s="18">
        <v>29</v>
      </c>
      <c r="S18" s="19">
        <f t="shared" si="15"/>
        <v>96.666666666666671</v>
      </c>
      <c r="T18" s="20">
        <f t="shared" si="8"/>
        <v>91.25</v>
      </c>
    </row>
    <row r="19" spans="1:21" s="7" customFormat="1" ht="30" customHeight="1">
      <c r="A19" s="17">
        <v>13</v>
      </c>
      <c r="B19" s="27">
        <v>20200710100041</v>
      </c>
      <c r="C19" s="28" t="s">
        <v>19</v>
      </c>
      <c r="D19" s="36">
        <v>26</v>
      </c>
      <c r="E19" s="37">
        <f t="shared" si="0"/>
        <v>86.666666666666671</v>
      </c>
      <c r="F19" s="36">
        <v>27</v>
      </c>
      <c r="G19" s="37">
        <f t="shared" si="9"/>
        <v>90</v>
      </c>
      <c r="H19" s="36">
        <v>21</v>
      </c>
      <c r="I19" s="37">
        <f t="shared" si="10"/>
        <v>70</v>
      </c>
      <c r="J19" s="36">
        <v>23</v>
      </c>
      <c r="K19" s="37">
        <f t="shared" si="11"/>
        <v>76.666666666666671</v>
      </c>
      <c r="L19" s="36">
        <v>30</v>
      </c>
      <c r="M19" s="37">
        <f t="shared" si="12"/>
        <v>100</v>
      </c>
      <c r="N19" s="36">
        <v>30</v>
      </c>
      <c r="O19" s="37">
        <f t="shared" si="13"/>
        <v>100</v>
      </c>
      <c r="P19" s="36">
        <v>27</v>
      </c>
      <c r="Q19" s="37">
        <f t="shared" si="14"/>
        <v>90</v>
      </c>
      <c r="R19" s="36">
        <v>28</v>
      </c>
      <c r="S19" s="37">
        <f t="shared" si="15"/>
        <v>93.333333333333329</v>
      </c>
      <c r="T19" s="38">
        <f t="shared" ref="T19:T29" si="16">(E19+G19+I19+K19+M19+O19+Q19+S19)/8</f>
        <v>88.333333333333343</v>
      </c>
    </row>
    <row r="20" spans="1:21" s="7" customFormat="1" ht="30" customHeight="1">
      <c r="A20" s="17">
        <v>14</v>
      </c>
      <c r="B20" s="27">
        <v>20210710100026</v>
      </c>
      <c r="C20" s="28" t="s">
        <v>52</v>
      </c>
      <c r="D20" s="36">
        <v>26</v>
      </c>
      <c r="E20" s="37">
        <f>D20/30*100</f>
        <v>86.666666666666671</v>
      </c>
      <c r="F20" s="36">
        <v>25</v>
      </c>
      <c r="G20" s="37">
        <f>F20/30*100</f>
        <v>83.333333333333343</v>
      </c>
      <c r="H20" s="36">
        <v>19</v>
      </c>
      <c r="I20" s="37">
        <f>H20/30*100</f>
        <v>63.333333333333329</v>
      </c>
      <c r="J20" s="36">
        <v>24</v>
      </c>
      <c r="K20" s="37">
        <f>J20/30*100</f>
        <v>80</v>
      </c>
      <c r="L20" s="36">
        <v>30</v>
      </c>
      <c r="M20" s="37">
        <f>L20/30*100</f>
        <v>100</v>
      </c>
      <c r="N20" s="36">
        <v>30</v>
      </c>
      <c r="O20" s="37">
        <f>N20/30*100</f>
        <v>100</v>
      </c>
      <c r="P20" s="36">
        <v>27</v>
      </c>
      <c r="Q20" s="37">
        <f>P20/30*100</f>
        <v>90</v>
      </c>
      <c r="R20" s="36">
        <v>28</v>
      </c>
      <c r="S20" s="37">
        <f>R20/30*100</f>
        <v>93.333333333333329</v>
      </c>
      <c r="T20" s="38">
        <f t="shared" si="16"/>
        <v>87.083333333333329</v>
      </c>
    </row>
    <row r="21" spans="1:21" s="7" customFormat="1" ht="30" customHeight="1">
      <c r="A21" s="17">
        <v>15</v>
      </c>
      <c r="B21" s="27">
        <v>20210710100042</v>
      </c>
      <c r="C21" s="28" t="s">
        <v>59</v>
      </c>
      <c r="D21" s="36">
        <v>26</v>
      </c>
      <c r="E21" s="37">
        <f t="shared" si="0"/>
        <v>86.666666666666671</v>
      </c>
      <c r="F21" s="36">
        <v>25</v>
      </c>
      <c r="G21" s="37">
        <f>F21/30*100</f>
        <v>83.333333333333343</v>
      </c>
      <c r="H21" s="36">
        <v>21</v>
      </c>
      <c r="I21" s="37">
        <f>H21/30*100</f>
        <v>70</v>
      </c>
      <c r="J21" s="36">
        <v>25</v>
      </c>
      <c r="K21" s="37">
        <f>J21/30*100</f>
        <v>83.333333333333343</v>
      </c>
      <c r="L21" s="36">
        <v>30</v>
      </c>
      <c r="M21" s="37">
        <f>L21/30*100</f>
        <v>100</v>
      </c>
      <c r="N21" s="36">
        <v>30</v>
      </c>
      <c r="O21" s="37">
        <f>N21/30*100</f>
        <v>100</v>
      </c>
      <c r="P21" s="36">
        <v>27</v>
      </c>
      <c r="Q21" s="37">
        <f>P21/30*100</f>
        <v>90</v>
      </c>
      <c r="R21" s="36">
        <v>28</v>
      </c>
      <c r="S21" s="37">
        <f>R21/30*100</f>
        <v>93.333333333333329</v>
      </c>
      <c r="T21" s="38">
        <f t="shared" si="16"/>
        <v>88.333333333333343</v>
      </c>
    </row>
    <row r="22" spans="1:21" s="7" customFormat="1" ht="30" customHeight="1">
      <c r="A22" s="17">
        <v>16</v>
      </c>
      <c r="B22" s="27">
        <v>20210710100075</v>
      </c>
      <c r="C22" s="28" t="s">
        <v>66</v>
      </c>
      <c r="D22" s="36">
        <v>26</v>
      </c>
      <c r="E22" s="37">
        <f t="shared" si="0"/>
        <v>86.666666666666671</v>
      </c>
      <c r="F22" s="36">
        <v>27</v>
      </c>
      <c r="G22" s="37">
        <f>F22/30*100</f>
        <v>90</v>
      </c>
      <c r="H22" s="36">
        <v>25</v>
      </c>
      <c r="I22" s="37">
        <f>H22/30*100</f>
        <v>83.333333333333343</v>
      </c>
      <c r="J22" s="36">
        <v>27</v>
      </c>
      <c r="K22" s="37">
        <f>J22/30*100</f>
        <v>90</v>
      </c>
      <c r="L22" s="36">
        <v>30</v>
      </c>
      <c r="M22" s="37">
        <f>L22/30*100</f>
        <v>100</v>
      </c>
      <c r="N22" s="36">
        <v>30</v>
      </c>
      <c r="O22" s="37">
        <f>N22/30*100</f>
        <v>100</v>
      </c>
      <c r="P22" s="36">
        <v>27</v>
      </c>
      <c r="Q22" s="37">
        <f>P22/30*100</f>
        <v>90</v>
      </c>
      <c r="R22" s="36">
        <v>28</v>
      </c>
      <c r="S22" s="37">
        <f>R22/30*100</f>
        <v>93.333333333333329</v>
      </c>
      <c r="T22" s="38">
        <f t="shared" si="16"/>
        <v>91.666666666666671</v>
      </c>
    </row>
    <row r="23" spans="1:21" s="7" customFormat="1" ht="30" customHeight="1">
      <c r="A23" s="17">
        <v>17</v>
      </c>
      <c r="B23" s="27">
        <v>20210710100097</v>
      </c>
      <c r="C23" s="28" t="s">
        <v>73</v>
      </c>
      <c r="D23" s="36">
        <v>26</v>
      </c>
      <c r="E23" s="37">
        <f t="shared" si="0"/>
        <v>86.666666666666671</v>
      </c>
      <c r="F23" s="36">
        <v>28</v>
      </c>
      <c r="G23" s="37">
        <f t="shared" ref="G23:G31" si="17">F23/30*100</f>
        <v>93.333333333333329</v>
      </c>
      <c r="H23" s="36">
        <v>25</v>
      </c>
      <c r="I23" s="37">
        <f t="shared" ref="I23:I31" si="18">H23/30*100</f>
        <v>83.333333333333343</v>
      </c>
      <c r="J23" s="36">
        <v>27</v>
      </c>
      <c r="K23" s="37">
        <f t="shared" ref="K23:K31" si="19">J23/30*100</f>
        <v>90</v>
      </c>
      <c r="L23" s="36">
        <v>30</v>
      </c>
      <c r="M23" s="37">
        <f t="shared" ref="M23:M31" si="20">L23/30*100</f>
        <v>100</v>
      </c>
      <c r="N23" s="36">
        <v>30</v>
      </c>
      <c r="O23" s="37">
        <f t="shared" ref="O23:O31" si="21">N23/30*100</f>
        <v>100</v>
      </c>
      <c r="P23" s="36">
        <v>27</v>
      </c>
      <c r="Q23" s="37">
        <f t="shared" ref="Q23:Q31" si="22">P23/30*100</f>
        <v>90</v>
      </c>
      <c r="R23" s="36">
        <v>29</v>
      </c>
      <c r="S23" s="37">
        <f t="shared" ref="S23:S31" si="23">R23/30*100</f>
        <v>96.666666666666671</v>
      </c>
      <c r="T23" s="38">
        <f t="shared" si="16"/>
        <v>92.5</v>
      </c>
    </row>
    <row r="24" spans="1:21" s="7" customFormat="1" ht="30" customHeight="1">
      <c r="A24" s="17">
        <v>18</v>
      </c>
      <c r="B24" s="27">
        <v>20210710100115</v>
      </c>
      <c r="C24" s="28" t="s">
        <v>80</v>
      </c>
      <c r="D24" s="36">
        <v>27</v>
      </c>
      <c r="E24" s="37">
        <f t="shared" si="0"/>
        <v>90</v>
      </c>
      <c r="F24" s="36">
        <v>26</v>
      </c>
      <c r="G24" s="37">
        <f t="shared" si="17"/>
        <v>86.666666666666671</v>
      </c>
      <c r="H24" s="36">
        <v>25</v>
      </c>
      <c r="I24" s="37">
        <f t="shared" si="18"/>
        <v>83.333333333333343</v>
      </c>
      <c r="J24" s="36">
        <v>29</v>
      </c>
      <c r="K24" s="37">
        <f t="shared" si="19"/>
        <v>96.666666666666671</v>
      </c>
      <c r="L24" s="36">
        <v>30</v>
      </c>
      <c r="M24" s="37">
        <f t="shared" si="20"/>
        <v>100</v>
      </c>
      <c r="N24" s="36">
        <v>30</v>
      </c>
      <c r="O24" s="37">
        <f t="shared" si="21"/>
        <v>100</v>
      </c>
      <c r="P24" s="36">
        <v>28</v>
      </c>
      <c r="Q24" s="37">
        <f t="shared" si="22"/>
        <v>93.333333333333329</v>
      </c>
      <c r="R24" s="36">
        <v>29</v>
      </c>
      <c r="S24" s="37">
        <f t="shared" si="23"/>
        <v>96.666666666666671</v>
      </c>
      <c r="T24" s="38">
        <f t="shared" si="16"/>
        <v>93.333333333333343</v>
      </c>
    </row>
    <row r="25" spans="1:21" s="7" customFormat="1" ht="30" customHeight="1">
      <c r="A25" s="17">
        <v>19</v>
      </c>
      <c r="B25" s="27">
        <v>20210710100120</v>
      </c>
      <c r="C25" s="28" t="s">
        <v>87</v>
      </c>
      <c r="D25" s="36">
        <v>29</v>
      </c>
      <c r="E25" s="37">
        <f t="shared" si="0"/>
        <v>96.666666666666671</v>
      </c>
      <c r="F25" s="36">
        <v>28</v>
      </c>
      <c r="G25" s="37">
        <f t="shared" si="17"/>
        <v>93.333333333333329</v>
      </c>
      <c r="H25" s="36">
        <v>21</v>
      </c>
      <c r="I25" s="37">
        <f t="shared" si="18"/>
        <v>70</v>
      </c>
      <c r="J25" s="36">
        <v>29</v>
      </c>
      <c r="K25" s="37">
        <f t="shared" si="19"/>
        <v>96.666666666666671</v>
      </c>
      <c r="L25" s="36">
        <v>30</v>
      </c>
      <c r="M25" s="37">
        <f t="shared" si="20"/>
        <v>100</v>
      </c>
      <c r="N25" s="36">
        <v>30</v>
      </c>
      <c r="O25" s="37">
        <f t="shared" si="21"/>
        <v>100</v>
      </c>
      <c r="P25" s="36">
        <v>28</v>
      </c>
      <c r="Q25" s="37">
        <f t="shared" si="22"/>
        <v>93.333333333333329</v>
      </c>
      <c r="R25" s="36">
        <v>29</v>
      </c>
      <c r="S25" s="37">
        <f t="shared" si="23"/>
        <v>96.666666666666671</v>
      </c>
      <c r="T25" s="38">
        <f t="shared" si="16"/>
        <v>93.333333333333343</v>
      </c>
    </row>
    <row r="26" spans="1:21" s="7" customFormat="1" ht="30" customHeight="1">
      <c r="A26" s="17">
        <v>20</v>
      </c>
      <c r="B26" s="27">
        <v>20210710100130</v>
      </c>
      <c r="C26" s="28" t="s">
        <v>94</v>
      </c>
      <c r="D26" s="36">
        <v>26</v>
      </c>
      <c r="E26" s="37">
        <f t="shared" si="0"/>
        <v>86.666666666666671</v>
      </c>
      <c r="F26" s="36">
        <v>25</v>
      </c>
      <c r="G26" s="37">
        <f t="shared" si="17"/>
        <v>83.333333333333343</v>
      </c>
      <c r="H26" s="36">
        <v>21</v>
      </c>
      <c r="I26" s="37">
        <f t="shared" si="18"/>
        <v>70</v>
      </c>
      <c r="J26" s="36">
        <v>23</v>
      </c>
      <c r="K26" s="37">
        <f t="shared" si="19"/>
        <v>76.666666666666671</v>
      </c>
      <c r="L26" s="36">
        <v>30</v>
      </c>
      <c r="M26" s="37">
        <f t="shared" si="20"/>
        <v>100</v>
      </c>
      <c r="N26" s="36">
        <v>30</v>
      </c>
      <c r="O26" s="37">
        <f t="shared" si="21"/>
        <v>100</v>
      </c>
      <c r="P26" s="36">
        <v>28</v>
      </c>
      <c r="Q26" s="37">
        <f t="shared" si="22"/>
        <v>93.333333333333329</v>
      </c>
      <c r="R26" s="36">
        <v>28</v>
      </c>
      <c r="S26" s="37">
        <f t="shared" si="23"/>
        <v>93.333333333333329</v>
      </c>
      <c r="T26" s="38">
        <f t="shared" si="16"/>
        <v>87.916666666666686</v>
      </c>
    </row>
    <row r="27" spans="1:21" s="7" customFormat="1" ht="30" customHeight="1">
      <c r="A27" s="17">
        <v>21</v>
      </c>
      <c r="B27" s="27">
        <v>20210710100133</v>
      </c>
      <c r="C27" s="28" t="s">
        <v>101</v>
      </c>
      <c r="D27" s="36">
        <v>26</v>
      </c>
      <c r="E27" s="37">
        <f t="shared" si="0"/>
        <v>86.666666666666671</v>
      </c>
      <c r="F27" s="36">
        <v>25</v>
      </c>
      <c r="G27" s="37">
        <f t="shared" si="17"/>
        <v>83.333333333333343</v>
      </c>
      <c r="H27" s="36">
        <v>21</v>
      </c>
      <c r="I27" s="37">
        <f t="shared" si="18"/>
        <v>70</v>
      </c>
      <c r="J27" s="36">
        <v>23</v>
      </c>
      <c r="K27" s="37">
        <f t="shared" si="19"/>
        <v>76.666666666666671</v>
      </c>
      <c r="L27" s="36">
        <v>30</v>
      </c>
      <c r="M27" s="37">
        <f t="shared" si="20"/>
        <v>100</v>
      </c>
      <c r="N27" s="36">
        <v>30</v>
      </c>
      <c r="O27" s="37">
        <f t="shared" si="21"/>
        <v>100</v>
      </c>
      <c r="P27" s="36">
        <v>27</v>
      </c>
      <c r="Q27" s="37">
        <f t="shared" si="22"/>
        <v>90</v>
      </c>
      <c r="R27" s="36">
        <v>28</v>
      </c>
      <c r="S27" s="37">
        <f t="shared" si="23"/>
        <v>93.333333333333329</v>
      </c>
      <c r="T27" s="38">
        <f t="shared" si="16"/>
        <v>87.500000000000014</v>
      </c>
    </row>
    <row r="28" spans="1:21" s="7" customFormat="1" ht="30" customHeight="1">
      <c r="A28" s="17">
        <v>22</v>
      </c>
      <c r="B28" s="29">
        <v>20210710100134</v>
      </c>
      <c r="C28" s="30" t="s">
        <v>108</v>
      </c>
      <c r="D28" s="36">
        <v>29</v>
      </c>
      <c r="E28" s="37">
        <f t="shared" si="0"/>
        <v>96.666666666666671</v>
      </c>
      <c r="F28" s="36">
        <v>27</v>
      </c>
      <c r="G28" s="37">
        <f t="shared" si="17"/>
        <v>90</v>
      </c>
      <c r="H28" s="14">
        <v>0</v>
      </c>
      <c r="I28" s="39">
        <f t="shared" si="18"/>
        <v>0</v>
      </c>
      <c r="J28" s="36">
        <v>25</v>
      </c>
      <c r="K28" s="37">
        <f t="shared" si="19"/>
        <v>83.333333333333343</v>
      </c>
      <c r="L28" s="36">
        <v>30</v>
      </c>
      <c r="M28" s="37">
        <f t="shared" si="20"/>
        <v>100</v>
      </c>
      <c r="N28" s="36">
        <v>30</v>
      </c>
      <c r="O28" s="37">
        <f t="shared" si="21"/>
        <v>100</v>
      </c>
      <c r="P28" s="36">
        <v>27</v>
      </c>
      <c r="Q28" s="37">
        <f t="shared" si="22"/>
        <v>90</v>
      </c>
      <c r="R28" s="36">
        <v>28</v>
      </c>
      <c r="S28" s="37">
        <f t="shared" si="23"/>
        <v>93.333333333333329</v>
      </c>
      <c r="T28" s="38">
        <f>(E28+G28+I28+K28+M28+O28+Q28+S28)/8</f>
        <v>81.666666666666671</v>
      </c>
      <c r="U28" s="7" t="s">
        <v>221</v>
      </c>
    </row>
    <row r="29" spans="1:21" s="7" customFormat="1" ht="30" customHeight="1">
      <c r="A29" s="17">
        <v>23</v>
      </c>
      <c r="B29" s="29">
        <v>20210710100143</v>
      </c>
      <c r="C29" s="31" t="s">
        <v>115</v>
      </c>
      <c r="D29" s="36">
        <v>26</v>
      </c>
      <c r="E29" s="37">
        <f t="shared" si="0"/>
        <v>86.666666666666671</v>
      </c>
      <c r="F29" s="36">
        <v>26</v>
      </c>
      <c r="G29" s="37">
        <f t="shared" si="17"/>
        <v>86.666666666666671</v>
      </c>
      <c r="H29" s="36">
        <v>21</v>
      </c>
      <c r="I29" s="37">
        <f t="shared" si="18"/>
        <v>70</v>
      </c>
      <c r="J29" s="36">
        <v>28</v>
      </c>
      <c r="K29" s="37">
        <f t="shared" si="19"/>
        <v>93.333333333333329</v>
      </c>
      <c r="L29" s="36">
        <v>30</v>
      </c>
      <c r="M29" s="37">
        <f t="shared" si="20"/>
        <v>100</v>
      </c>
      <c r="N29" s="36">
        <v>30</v>
      </c>
      <c r="O29" s="37">
        <f t="shared" si="21"/>
        <v>100</v>
      </c>
      <c r="P29" s="36">
        <v>28</v>
      </c>
      <c r="Q29" s="37">
        <f t="shared" si="22"/>
        <v>93.333333333333329</v>
      </c>
      <c r="R29" s="36">
        <v>29</v>
      </c>
      <c r="S29" s="37">
        <f t="shared" si="23"/>
        <v>96.666666666666671</v>
      </c>
      <c r="T29" s="38">
        <f t="shared" si="16"/>
        <v>90.833333333333343</v>
      </c>
    </row>
    <row r="30" spans="1:21" s="7" customFormat="1" ht="30" customHeight="1">
      <c r="A30" s="17">
        <v>24</v>
      </c>
      <c r="B30" s="25">
        <v>20200710100004</v>
      </c>
      <c r="C30" s="24" t="s">
        <v>17</v>
      </c>
      <c r="D30" s="18">
        <v>25</v>
      </c>
      <c r="E30" s="19">
        <f t="shared" si="0"/>
        <v>83.333333333333343</v>
      </c>
      <c r="F30" s="18">
        <v>28</v>
      </c>
      <c r="G30" s="19">
        <f t="shared" si="17"/>
        <v>93.333333333333329</v>
      </c>
      <c r="H30" s="14">
        <v>0</v>
      </c>
      <c r="I30" s="39">
        <f t="shared" si="18"/>
        <v>0</v>
      </c>
      <c r="J30" s="18">
        <v>24</v>
      </c>
      <c r="K30" s="19">
        <f t="shared" si="19"/>
        <v>80</v>
      </c>
      <c r="L30" s="18">
        <v>8</v>
      </c>
      <c r="M30" s="19">
        <f t="shared" si="20"/>
        <v>26.666666666666668</v>
      </c>
      <c r="N30" s="14">
        <v>0</v>
      </c>
      <c r="O30" s="39">
        <f t="shared" si="21"/>
        <v>0</v>
      </c>
      <c r="P30" s="18">
        <v>30</v>
      </c>
      <c r="Q30" s="19">
        <f t="shared" si="22"/>
        <v>100</v>
      </c>
      <c r="R30" s="18">
        <v>30</v>
      </c>
      <c r="S30" s="19">
        <f t="shared" si="23"/>
        <v>100</v>
      </c>
      <c r="T30" s="20">
        <f>(E30+G30+K30+M30+O30+Q30+S30)/7</f>
        <v>69.047619047619051</v>
      </c>
      <c r="U30" s="7" t="s">
        <v>209</v>
      </c>
    </row>
    <row r="31" spans="1:21" s="8" customFormat="1" ht="30" customHeight="1">
      <c r="A31" s="17">
        <v>25</v>
      </c>
      <c r="B31" s="25">
        <v>20210710100008</v>
      </c>
      <c r="C31" s="24" t="s">
        <v>46</v>
      </c>
      <c r="D31" s="18">
        <v>25</v>
      </c>
      <c r="E31" s="19">
        <f t="shared" si="0"/>
        <v>83.333333333333343</v>
      </c>
      <c r="F31" s="18">
        <v>28</v>
      </c>
      <c r="G31" s="19">
        <f t="shared" si="17"/>
        <v>93.333333333333329</v>
      </c>
      <c r="H31" s="18">
        <v>24</v>
      </c>
      <c r="I31" s="19">
        <f t="shared" si="18"/>
        <v>80</v>
      </c>
      <c r="J31" s="18">
        <v>24</v>
      </c>
      <c r="K31" s="19">
        <f t="shared" si="19"/>
        <v>80</v>
      </c>
      <c r="L31" s="18">
        <v>24</v>
      </c>
      <c r="M31" s="19">
        <f t="shared" si="20"/>
        <v>80</v>
      </c>
      <c r="N31" s="18">
        <v>28</v>
      </c>
      <c r="O31" s="19">
        <f t="shared" si="21"/>
        <v>93.333333333333329</v>
      </c>
      <c r="P31" s="18">
        <v>30</v>
      </c>
      <c r="Q31" s="19">
        <f t="shared" si="22"/>
        <v>100</v>
      </c>
      <c r="R31" s="18">
        <v>30</v>
      </c>
      <c r="S31" s="19">
        <f t="shared" si="23"/>
        <v>100</v>
      </c>
      <c r="T31" s="20">
        <f t="shared" ref="T31:T41" si="24">(E31+G31+I31+K31+M31+O31+Q31+S31)/8</f>
        <v>88.75</v>
      </c>
    </row>
    <row r="32" spans="1:21" s="8" customFormat="1" ht="30" customHeight="1">
      <c r="A32" s="17">
        <v>26</v>
      </c>
      <c r="B32" s="25">
        <v>20210710100027</v>
      </c>
      <c r="C32" s="24" t="s">
        <v>53</v>
      </c>
      <c r="D32" s="14">
        <v>0</v>
      </c>
      <c r="E32" s="39">
        <f t="shared" si="0"/>
        <v>0</v>
      </c>
      <c r="F32" s="18">
        <v>28</v>
      </c>
      <c r="G32" s="19">
        <f>F32/30*100</f>
        <v>93.333333333333329</v>
      </c>
      <c r="H32" s="18">
        <v>24</v>
      </c>
      <c r="I32" s="19">
        <f>H32/30*100</f>
        <v>80</v>
      </c>
      <c r="J32" s="18">
        <v>24</v>
      </c>
      <c r="K32" s="19">
        <f>J32/30*100</f>
        <v>80</v>
      </c>
      <c r="L32" s="18">
        <v>24</v>
      </c>
      <c r="M32" s="19">
        <f>L32/30*100</f>
        <v>80</v>
      </c>
      <c r="N32" s="18">
        <v>28</v>
      </c>
      <c r="O32" s="19">
        <f>N32/30*100</f>
        <v>93.333333333333329</v>
      </c>
      <c r="P32" s="18">
        <v>30</v>
      </c>
      <c r="Q32" s="19">
        <f>P32/30*100</f>
        <v>100</v>
      </c>
      <c r="R32" s="18">
        <v>30</v>
      </c>
      <c r="S32" s="19">
        <f>R32/30*100</f>
        <v>100</v>
      </c>
      <c r="T32" s="20">
        <f>(G32+I32+K32+M32+O32+Q32+S32)/7</f>
        <v>89.523809523809518</v>
      </c>
      <c r="U32" s="8" t="s">
        <v>237</v>
      </c>
    </row>
    <row r="33" spans="1:21" s="8" customFormat="1" ht="30" customHeight="1">
      <c r="A33" s="17">
        <v>27</v>
      </c>
      <c r="B33" s="25">
        <v>20210710100028</v>
      </c>
      <c r="C33" s="24" t="s">
        <v>60</v>
      </c>
      <c r="D33" s="18">
        <v>23</v>
      </c>
      <c r="E33" s="19">
        <f t="shared" si="0"/>
        <v>76.666666666666671</v>
      </c>
      <c r="F33" s="18">
        <v>28</v>
      </c>
      <c r="G33" s="19">
        <f>F33/30*100</f>
        <v>93.333333333333329</v>
      </c>
      <c r="H33" s="18">
        <v>24</v>
      </c>
      <c r="I33" s="19">
        <f>H33/30*100</f>
        <v>80</v>
      </c>
      <c r="J33" s="18">
        <v>24</v>
      </c>
      <c r="K33" s="19">
        <f>J33/30*100</f>
        <v>80</v>
      </c>
      <c r="L33" s="14">
        <v>0</v>
      </c>
      <c r="M33" s="39">
        <f>L33/30*100</f>
        <v>0</v>
      </c>
      <c r="N33" s="18">
        <v>16</v>
      </c>
      <c r="O33" s="19">
        <f>N33/30*100</f>
        <v>53.333333333333336</v>
      </c>
      <c r="P33" s="18">
        <v>30</v>
      </c>
      <c r="Q33" s="19">
        <f>P33/30*100</f>
        <v>100</v>
      </c>
      <c r="R33" s="18">
        <v>30</v>
      </c>
      <c r="S33" s="19">
        <f>R33/30*100</f>
        <v>100</v>
      </c>
      <c r="T33" s="20">
        <f>(E33+G33+I33+K33+O33+Q33+S33)/7</f>
        <v>83.333333333333329</v>
      </c>
      <c r="U33" s="8" t="s">
        <v>216</v>
      </c>
    </row>
    <row r="34" spans="1:21" s="8" customFormat="1" ht="30" customHeight="1">
      <c r="A34" s="17">
        <v>28</v>
      </c>
      <c r="B34" s="25">
        <v>20210710100043</v>
      </c>
      <c r="C34" s="24" t="s">
        <v>67</v>
      </c>
      <c r="D34" s="18">
        <v>25</v>
      </c>
      <c r="E34" s="19">
        <f t="shared" si="0"/>
        <v>83.333333333333343</v>
      </c>
      <c r="F34" s="18">
        <v>28</v>
      </c>
      <c r="G34" s="19">
        <f>F34/30*100</f>
        <v>93.333333333333329</v>
      </c>
      <c r="H34" s="18">
        <v>24</v>
      </c>
      <c r="I34" s="19">
        <f>H34/30*100</f>
        <v>80</v>
      </c>
      <c r="J34" s="14">
        <v>0</v>
      </c>
      <c r="K34" s="39">
        <f>J34/30*100</f>
        <v>0</v>
      </c>
      <c r="L34" s="18">
        <v>24</v>
      </c>
      <c r="M34" s="19">
        <f>L34/30*100</f>
        <v>80</v>
      </c>
      <c r="N34" s="18">
        <v>29</v>
      </c>
      <c r="O34" s="19">
        <f>N34/30*100</f>
        <v>96.666666666666671</v>
      </c>
      <c r="P34" s="18">
        <v>30</v>
      </c>
      <c r="Q34" s="19">
        <f>P34/30*100</f>
        <v>100</v>
      </c>
      <c r="R34" s="18">
        <v>30</v>
      </c>
      <c r="S34" s="19">
        <f>R34/30*100</f>
        <v>100</v>
      </c>
      <c r="T34" s="20">
        <f>(E34+G34+I34+M34+O34+Q34+S34)/7</f>
        <v>90.476190476190482</v>
      </c>
      <c r="U34" s="8" t="s">
        <v>238</v>
      </c>
    </row>
    <row r="35" spans="1:21" s="8" customFormat="1" ht="30" customHeight="1">
      <c r="A35" s="17">
        <v>29</v>
      </c>
      <c r="B35" s="25">
        <v>20210710100061</v>
      </c>
      <c r="C35" s="24" t="s">
        <v>74</v>
      </c>
      <c r="D35" s="18">
        <v>25</v>
      </c>
      <c r="E35" s="19">
        <f t="shared" si="0"/>
        <v>83.333333333333343</v>
      </c>
      <c r="F35" s="18">
        <v>28</v>
      </c>
      <c r="G35" s="19">
        <f t="shared" ref="G35:G42" si="25">F35/30*100</f>
        <v>93.333333333333329</v>
      </c>
      <c r="H35" s="18">
        <v>24</v>
      </c>
      <c r="I35" s="19">
        <f t="shared" ref="I35:I42" si="26">H35/30*100</f>
        <v>80</v>
      </c>
      <c r="J35" s="18">
        <v>24</v>
      </c>
      <c r="K35" s="19">
        <f t="shared" ref="K35:K42" si="27">J35/30*100</f>
        <v>80</v>
      </c>
      <c r="L35" s="18">
        <v>24</v>
      </c>
      <c r="M35" s="19">
        <f t="shared" ref="M35:M42" si="28">L35/30*100</f>
        <v>80</v>
      </c>
      <c r="N35" s="18">
        <v>29</v>
      </c>
      <c r="O35" s="19">
        <f t="shared" ref="O35:O42" si="29">N35/30*100</f>
        <v>96.666666666666671</v>
      </c>
      <c r="P35" s="18">
        <v>30</v>
      </c>
      <c r="Q35" s="19">
        <f t="shared" ref="Q35:Q42" si="30">P35/30*100</f>
        <v>100</v>
      </c>
      <c r="R35" s="18">
        <v>30</v>
      </c>
      <c r="S35" s="19">
        <f t="shared" ref="S35:S42" si="31">R35/30*100</f>
        <v>100</v>
      </c>
      <c r="T35" s="20">
        <f t="shared" si="24"/>
        <v>89.166666666666671</v>
      </c>
    </row>
    <row r="36" spans="1:21" s="8" customFormat="1" ht="30" customHeight="1">
      <c r="A36" s="17">
        <v>30</v>
      </c>
      <c r="B36" s="25">
        <v>20210710100077</v>
      </c>
      <c r="C36" s="24" t="s">
        <v>81</v>
      </c>
      <c r="D36" s="18">
        <v>25</v>
      </c>
      <c r="E36" s="19">
        <f t="shared" si="0"/>
        <v>83.333333333333343</v>
      </c>
      <c r="F36" s="18">
        <v>28</v>
      </c>
      <c r="G36" s="19">
        <f t="shared" si="25"/>
        <v>93.333333333333329</v>
      </c>
      <c r="H36" s="18">
        <v>24</v>
      </c>
      <c r="I36" s="19">
        <f t="shared" si="26"/>
        <v>80</v>
      </c>
      <c r="J36" s="18">
        <v>24</v>
      </c>
      <c r="K36" s="19">
        <f t="shared" si="27"/>
        <v>80</v>
      </c>
      <c r="L36" s="18">
        <v>24</v>
      </c>
      <c r="M36" s="19">
        <f t="shared" si="28"/>
        <v>80</v>
      </c>
      <c r="N36" s="18">
        <v>28</v>
      </c>
      <c r="O36" s="19">
        <f t="shared" si="29"/>
        <v>93.333333333333329</v>
      </c>
      <c r="P36" s="18">
        <v>30</v>
      </c>
      <c r="Q36" s="19">
        <f t="shared" si="30"/>
        <v>100</v>
      </c>
      <c r="R36" s="18">
        <v>30</v>
      </c>
      <c r="S36" s="19">
        <f>R36/30*100</f>
        <v>100</v>
      </c>
      <c r="T36" s="20">
        <f t="shared" si="24"/>
        <v>88.75</v>
      </c>
    </row>
    <row r="37" spans="1:21" s="8" customFormat="1" ht="30" customHeight="1">
      <c r="A37" s="17">
        <v>31</v>
      </c>
      <c r="B37" s="25">
        <v>20210710100087</v>
      </c>
      <c r="C37" s="24" t="s">
        <v>88</v>
      </c>
      <c r="D37" s="18">
        <v>25</v>
      </c>
      <c r="E37" s="19">
        <f t="shared" si="0"/>
        <v>83.333333333333343</v>
      </c>
      <c r="F37" s="14">
        <v>0</v>
      </c>
      <c r="G37" s="39">
        <f t="shared" si="25"/>
        <v>0</v>
      </c>
      <c r="H37" s="14">
        <v>0</v>
      </c>
      <c r="I37" s="39">
        <f t="shared" si="26"/>
        <v>0</v>
      </c>
      <c r="J37" s="18">
        <v>24</v>
      </c>
      <c r="K37" s="19">
        <f t="shared" si="27"/>
        <v>80</v>
      </c>
      <c r="L37" s="14">
        <v>0</v>
      </c>
      <c r="M37" s="39">
        <f t="shared" si="28"/>
        <v>0</v>
      </c>
      <c r="N37" s="14">
        <v>0</v>
      </c>
      <c r="O37" s="39">
        <f t="shared" si="29"/>
        <v>0</v>
      </c>
      <c r="P37" s="18">
        <v>30</v>
      </c>
      <c r="Q37" s="19">
        <f t="shared" si="30"/>
        <v>100</v>
      </c>
      <c r="R37" s="18">
        <v>30</v>
      </c>
      <c r="S37" s="19">
        <f t="shared" si="31"/>
        <v>100</v>
      </c>
      <c r="T37" s="20">
        <f t="shared" si="24"/>
        <v>45.416666666666671</v>
      </c>
      <c r="U37" s="8" t="s">
        <v>219</v>
      </c>
    </row>
    <row r="38" spans="1:21" s="8" customFormat="1" ht="30" customHeight="1">
      <c r="A38" s="17">
        <v>32</v>
      </c>
      <c r="B38" s="25">
        <v>20210710100098</v>
      </c>
      <c r="C38" s="24" t="s">
        <v>95</v>
      </c>
      <c r="D38" s="18">
        <v>25</v>
      </c>
      <c r="E38" s="19">
        <f t="shared" si="0"/>
        <v>83.333333333333343</v>
      </c>
      <c r="F38" s="18">
        <v>28</v>
      </c>
      <c r="G38" s="19">
        <f t="shared" si="25"/>
        <v>93.333333333333329</v>
      </c>
      <c r="H38" s="18">
        <v>24</v>
      </c>
      <c r="I38" s="19">
        <f t="shared" si="26"/>
        <v>80</v>
      </c>
      <c r="J38" s="18">
        <v>24</v>
      </c>
      <c r="K38" s="19">
        <f t="shared" si="27"/>
        <v>80</v>
      </c>
      <c r="L38" s="18">
        <v>24</v>
      </c>
      <c r="M38" s="19">
        <f t="shared" si="28"/>
        <v>80</v>
      </c>
      <c r="N38" s="18">
        <v>28</v>
      </c>
      <c r="O38" s="19">
        <f t="shared" si="29"/>
        <v>93.333333333333329</v>
      </c>
      <c r="P38" s="18">
        <v>30</v>
      </c>
      <c r="Q38" s="19">
        <f t="shared" si="30"/>
        <v>100</v>
      </c>
      <c r="R38" s="18">
        <v>30</v>
      </c>
      <c r="S38" s="19">
        <f t="shared" si="31"/>
        <v>100</v>
      </c>
      <c r="T38" s="20">
        <f t="shared" si="24"/>
        <v>88.75</v>
      </c>
    </row>
    <row r="39" spans="1:21" s="8" customFormat="1" ht="30" customHeight="1">
      <c r="A39" s="17">
        <v>33</v>
      </c>
      <c r="B39" s="25">
        <v>20210710100122</v>
      </c>
      <c r="C39" s="24" t="s">
        <v>102</v>
      </c>
      <c r="D39" s="18">
        <v>25</v>
      </c>
      <c r="E39" s="19">
        <f t="shared" si="0"/>
        <v>83.333333333333343</v>
      </c>
      <c r="F39" s="18">
        <v>28</v>
      </c>
      <c r="G39" s="19">
        <f t="shared" si="25"/>
        <v>93.333333333333329</v>
      </c>
      <c r="H39" s="18">
        <v>24</v>
      </c>
      <c r="I39" s="19">
        <f t="shared" si="26"/>
        <v>80</v>
      </c>
      <c r="J39" s="18">
        <v>24</v>
      </c>
      <c r="K39" s="19">
        <f t="shared" si="27"/>
        <v>80</v>
      </c>
      <c r="L39" s="18">
        <v>24</v>
      </c>
      <c r="M39" s="19">
        <f t="shared" si="28"/>
        <v>80</v>
      </c>
      <c r="N39" s="18">
        <v>28</v>
      </c>
      <c r="O39" s="19">
        <f t="shared" si="29"/>
        <v>93.333333333333329</v>
      </c>
      <c r="P39" s="18">
        <v>30</v>
      </c>
      <c r="Q39" s="19">
        <f t="shared" si="30"/>
        <v>100</v>
      </c>
      <c r="R39" s="18">
        <v>30</v>
      </c>
      <c r="S39" s="19">
        <f t="shared" si="31"/>
        <v>100</v>
      </c>
      <c r="T39" s="20">
        <f t="shared" si="24"/>
        <v>88.75</v>
      </c>
    </row>
    <row r="40" spans="1:21" s="8" customFormat="1" ht="30" customHeight="1">
      <c r="A40" s="17">
        <v>34</v>
      </c>
      <c r="B40" s="25">
        <v>20210710100131</v>
      </c>
      <c r="C40" s="24" t="s">
        <v>109</v>
      </c>
      <c r="D40" s="18">
        <v>25</v>
      </c>
      <c r="E40" s="19">
        <f t="shared" si="0"/>
        <v>83.333333333333343</v>
      </c>
      <c r="F40" s="18">
        <v>28</v>
      </c>
      <c r="G40" s="19">
        <f t="shared" si="25"/>
        <v>93.333333333333329</v>
      </c>
      <c r="H40" s="18">
        <v>24</v>
      </c>
      <c r="I40" s="19">
        <f t="shared" si="26"/>
        <v>80</v>
      </c>
      <c r="J40" s="18">
        <v>24</v>
      </c>
      <c r="K40" s="19">
        <f t="shared" si="27"/>
        <v>80</v>
      </c>
      <c r="L40" s="14">
        <v>0</v>
      </c>
      <c r="M40" s="39">
        <f t="shared" si="28"/>
        <v>0</v>
      </c>
      <c r="N40" s="18">
        <v>16</v>
      </c>
      <c r="O40" s="19">
        <f t="shared" si="29"/>
        <v>53.333333333333336</v>
      </c>
      <c r="P40" s="18">
        <v>30</v>
      </c>
      <c r="Q40" s="19">
        <f t="shared" si="30"/>
        <v>100</v>
      </c>
      <c r="R40" s="18">
        <v>30</v>
      </c>
      <c r="S40" s="19">
        <f t="shared" si="31"/>
        <v>100</v>
      </c>
      <c r="T40" s="20">
        <f>(E40+G40+I40+K40+K409+O40+Q40+S40)/7</f>
        <v>84.285714285714292</v>
      </c>
      <c r="U40" s="8" t="s">
        <v>216</v>
      </c>
    </row>
    <row r="41" spans="1:21" s="8" customFormat="1" ht="30" customHeight="1">
      <c r="A41" s="17">
        <v>35</v>
      </c>
      <c r="B41" s="25">
        <v>20210710100144</v>
      </c>
      <c r="C41" s="24" t="s">
        <v>116</v>
      </c>
      <c r="D41" s="18">
        <v>25</v>
      </c>
      <c r="E41" s="19">
        <f t="shared" si="0"/>
        <v>83.333333333333343</v>
      </c>
      <c r="F41" s="18">
        <v>28</v>
      </c>
      <c r="G41" s="19">
        <f t="shared" si="25"/>
        <v>93.333333333333329</v>
      </c>
      <c r="H41" s="18">
        <v>24</v>
      </c>
      <c r="I41" s="19">
        <f t="shared" si="26"/>
        <v>80</v>
      </c>
      <c r="J41" s="18">
        <v>24</v>
      </c>
      <c r="K41" s="19">
        <f t="shared" si="27"/>
        <v>80</v>
      </c>
      <c r="L41" s="18">
        <v>24</v>
      </c>
      <c r="M41" s="19">
        <f t="shared" si="28"/>
        <v>80</v>
      </c>
      <c r="N41" s="18">
        <v>28</v>
      </c>
      <c r="O41" s="19">
        <f t="shared" si="29"/>
        <v>93.333333333333329</v>
      </c>
      <c r="P41" s="18">
        <v>30</v>
      </c>
      <c r="Q41" s="19">
        <f t="shared" si="30"/>
        <v>100</v>
      </c>
      <c r="R41" s="18">
        <v>30</v>
      </c>
      <c r="S41" s="19">
        <f t="shared" si="31"/>
        <v>100</v>
      </c>
      <c r="T41" s="20">
        <f t="shared" si="24"/>
        <v>88.75</v>
      </c>
    </row>
    <row r="42" spans="1:21" ht="30" customHeight="1">
      <c r="A42" s="17">
        <v>36</v>
      </c>
      <c r="B42" s="27">
        <v>20210710100010</v>
      </c>
      <c r="C42" s="28" t="s">
        <v>47</v>
      </c>
      <c r="D42" s="36">
        <v>27</v>
      </c>
      <c r="E42" s="37">
        <f t="shared" si="0"/>
        <v>90</v>
      </c>
      <c r="F42" s="36">
        <v>29</v>
      </c>
      <c r="G42" s="37">
        <f t="shared" si="25"/>
        <v>96.666666666666671</v>
      </c>
      <c r="H42" s="36">
        <v>28</v>
      </c>
      <c r="I42" s="37">
        <f t="shared" si="26"/>
        <v>93.333333333333329</v>
      </c>
      <c r="J42" s="36">
        <v>28</v>
      </c>
      <c r="K42" s="37">
        <f t="shared" si="27"/>
        <v>93.333333333333329</v>
      </c>
      <c r="L42" s="36">
        <v>29</v>
      </c>
      <c r="M42" s="37">
        <f t="shared" si="28"/>
        <v>96.666666666666671</v>
      </c>
      <c r="N42" s="36">
        <v>30</v>
      </c>
      <c r="O42" s="37">
        <f t="shared" si="29"/>
        <v>100</v>
      </c>
      <c r="P42" s="36">
        <v>26</v>
      </c>
      <c r="Q42" s="37">
        <f t="shared" si="30"/>
        <v>86.666666666666671</v>
      </c>
      <c r="R42" s="36">
        <v>24</v>
      </c>
      <c r="S42" s="37">
        <f t="shared" si="31"/>
        <v>80</v>
      </c>
      <c r="T42" s="38">
        <f t="shared" ref="T42:T50" si="32">(E42+G42+I42+K42+M42+O42+Q42+S42)/8</f>
        <v>92.083333333333329</v>
      </c>
    </row>
    <row r="43" spans="1:21" ht="30" customHeight="1">
      <c r="A43" s="17">
        <v>37</v>
      </c>
      <c r="B43" s="27">
        <v>20210710100025</v>
      </c>
      <c r="C43" s="28" t="s">
        <v>54</v>
      </c>
      <c r="D43" s="36">
        <v>25</v>
      </c>
      <c r="E43" s="37">
        <f t="shared" si="0"/>
        <v>83.333333333333343</v>
      </c>
      <c r="F43" s="36">
        <v>28</v>
      </c>
      <c r="G43" s="37">
        <f>F43/30*100</f>
        <v>93.333333333333329</v>
      </c>
      <c r="H43" s="36">
        <v>28</v>
      </c>
      <c r="I43" s="37">
        <f>H43/30*100</f>
        <v>93.333333333333329</v>
      </c>
      <c r="J43" s="36">
        <v>28</v>
      </c>
      <c r="K43" s="37">
        <f>J43/30*100</f>
        <v>93.333333333333329</v>
      </c>
      <c r="L43" s="36">
        <v>29</v>
      </c>
      <c r="M43" s="37">
        <f>L43/30*100</f>
        <v>96.666666666666671</v>
      </c>
      <c r="N43" s="36">
        <v>28</v>
      </c>
      <c r="O43" s="37">
        <f>N43/30*100</f>
        <v>93.333333333333329</v>
      </c>
      <c r="P43" s="36">
        <v>24</v>
      </c>
      <c r="Q43" s="37">
        <f>P43/30*100</f>
        <v>80</v>
      </c>
      <c r="R43" s="36">
        <v>22</v>
      </c>
      <c r="S43" s="37">
        <f>R43/30*100</f>
        <v>73.333333333333329</v>
      </c>
      <c r="T43" s="38">
        <f t="shared" si="32"/>
        <v>88.333333333333343</v>
      </c>
    </row>
    <row r="44" spans="1:21" ht="30" customHeight="1">
      <c r="A44" s="17">
        <v>38</v>
      </c>
      <c r="B44" s="27">
        <v>20210710100040</v>
      </c>
      <c r="C44" s="28" t="s">
        <v>61</v>
      </c>
      <c r="D44" s="36">
        <v>27</v>
      </c>
      <c r="E44" s="37">
        <f t="shared" si="0"/>
        <v>90</v>
      </c>
      <c r="F44" s="36">
        <v>28</v>
      </c>
      <c r="G44" s="37">
        <f>F44/30*100</f>
        <v>93.333333333333329</v>
      </c>
      <c r="H44" s="36">
        <v>28</v>
      </c>
      <c r="I44" s="37">
        <f>H44/30*100</f>
        <v>93.333333333333329</v>
      </c>
      <c r="J44" s="36">
        <v>28</v>
      </c>
      <c r="K44" s="37">
        <f>J44/30*100</f>
        <v>93.333333333333329</v>
      </c>
      <c r="L44" s="36">
        <v>23</v>
      </c>
      <c r="M44" s="37">
        <f>L44/30*100</f>
        <v>76.666666666666671</v>
      </c>
      <c r="N44" s="36">
        <v>24</v>
      </c>
      <c r="O44" s="37">
        <f>N44/30*100</f>
        <v>80</v>
      </c>
      <c r="P44" s="36">
        <v>26</v>
      </c>
      <c r="Q44" s="37">
        <f>P44/30*100</f>
        <v>86.666666666666671</v>
      </c>
      <c r="R44" s="36">
        <v>22</v>
      </c>
      <c r="S44" s="37">
        <f>R44/30*100</f>
        <v>73.333333333333329</v>
      </c>
      <c r="T44" s="38">
        <f t="shared" si="32"/>
        <v>85.833333333333329</v>
      </c>
    </row>
    <row r="45" spans="1:21" ht="30" customHeight="1">
      <c r="A45" s="17">
        <v>39</v>
      </c>
      <c r="B45" s="27">
        <v>20210710100044</v>
      </c>
      <c r="C45" s="28" t="s">
        <v>68</v>
      </c>
      <c r="D45" s="36">
        <v>23</v>
      </c>
      <c r="E45" s="37">
        <f t="shared" si="0"/>
        <v>76.666666666666671</v>
      </c>
      <c r="F45" s="36">
        <v>28</v>
      </c>
      <c r="G45" s="37">
        <f>F45/30*100</f>
        <v>93.333333333333329</v>
      </c>
      <c r="H45" s="36">
        <v>28</v>
      </c>
      <c r="I45" s="37">
        <f>H45/30*100</f>
        <v>93.333333333333329</v>
      </c>
      <c r="J45" s="36">
        <v>28</v>
      </c>
      <c r="K45" s="37">
        <f>J45/30*100</f>
        <v>93.333333333333329</v>
      </c>
      <c r="L45" s="36">
        <v>0</v>
      </c>
      <c r="M45" s="37">
        <f>L45/30*100</f>
        <v>0</v>
      </c>
      <c r="N45" s="36">
        <v>25</v>
      </c>
      <c r="O45" s="37">
        <f>N45/30*100</f>
        <v>83.333333333333343</v>
      </c>
      <c r="P45" s="36">
        <v>24</v>
      </c>
      <c r="Q45" s="37">
        <f>P45/30*100</f>
        <v>80</v>
      </c>
      <c r="R45" s="36">
        <v>23</v>
      </c>
      <c r="S45" s="37">
        <f>R45/30*100</f>
        <v>76.666666666666671</v>
      </c>
      <c r="T45" s="38">
        <f t="shared" si="32"/>
        <v>74.583333333333329</v>
      </c>
    </row>
    <row r="46" spans="1:21" ht="30" customHeight="1">
      <c r="A46" s="17">
        <v>40</v>
      </c>
      <c r="B46" s="27">
        <v>20210710100063</v>
      </c>
      <c r="C46" s="28" t="s">
        <v>75</v>
      </c>
      <c r="D46" s="36">
        <v>25</v>
      </c>
      <c r="E46" s="37">
        <f t="shared" si="0"/>
        <v>83.333333333333343</v>
      </c>
      <c r="F46" s="36">
        <v>28</v>
      </c>
      <c r="G46" s="37">
        <f t="shared" ref="G46:G54" si="33">F46/30*100</f>
        <v>93.333333333333329</v>
      </c>
      <c r="H46" s="36">
        <v>28</v>
      </c>
      <c r="I46" s="37">
        <f t="shared" ref="I46:I54" si="34">H46/30*100</f>
        <v>93.333333333333329</v>
      </c>
      <c r="J46" s="36">
        <v>28</v>
      </c>
      <c r="K46" s="37">
        <f t="shared" ref="K46:K54" si="35">J46/30*100</f>
        <v>93.333333333333329</v>
      </c>
      <c r="L46" s="36">
        <v>25</v>
      </c>
      <c r="M46" s="37">
        <f t="shared" ref="M46:M54" si="36">L46/30*100</f>
        <v>83.333333333333343</v>
      </c>
      <c r="N46" s="36">
        <v>28</v>
      </c>
      <c r="O46" s="37">
        <f t="shared" ref="O46:O54" si="37">N46/30*100</f>
        <v>93.333333333333329</v>
      </c>
      <c r="P46" s="36">
        <v>26</v>
      </c>
      <c r="Q46" s="37">
        <f t="shared" ref="Q46:Q54" si="38">P46/30*100</f>
        <v>86.666666666666671</v>
      </c>
      <c r="R46" s="36">
        <v>23</v>
      </c>
      <c r="S46" s="37">
        <f t="shared" ref="S46:S54" si="39">R46/30*100</f>
        <v>76.666666666666671</v>
      </c>
      <c r="T46" s="38">
        <f t="shared" si="32"/>
        <v>87.916666666666657</v>
      </c>
    </row>
    <row r="47" spans="1:21" ht="30" customHeight="1">
      <c r="A47" s="17">
        <v>41</v>
      </c>
      <c r="B47" s="27">
        <v>20210710100078</v>
      </c>
      <c r="C47" s="28" t="s">
        <v>82</v>
      </c>
      <c r="D47" s="36">
        <v>25</v>
      </c>
      <c r="E47" s="37">
        <f t="shared" si="0"/>
        <v>83.333333333333343</v>
      </c>
      <c r="F47" s="36">
        <v>28</v>
      </c>
      <c r="G47" s="37">
        <f t="shared" si="33"/>
        <v>93.333333333333329</v>
      </c>
      <c r="H47" s="36">
        <v>28</v>
      </c>
      <c r="I47" s="37">
        <f t="shared" si="34"/>
        <v>93.333333333333329</v>
      </c>
      <c r="J47" s="36">
        <v>28</v>
      </c>
      <c r="K47" s="37">
        <f t="shared" si="35"/>
        <v>93.333333333333329</v>
      </c>
      <c r="L47" s="36">
        <v>29</v>
      </c>
      <c r="M47" s="37">
        <f t="shared" si="36"/>
        <v>96.666666666666671</v>
      </c>
      <c r="N47" s="36">
        <v>28</v>
      </c>
      <c r="O47" s="37">
        <f t="shared" si="37"/>
        <v>93.333333333333329</v>
      </c>
      <c r="P47" s="36">
        <v>26</v>
      </c>
      <c r="Q47" s="37">
        <f t="shared" si="38"/>
        <v>86.666666666666671</v>
      </c>
      <c r="R47" s="36">
        <v>22</v>
      </c>
      <c r="S47" s="37">
        <f t="shared" si="39"/>
        <v>73.333333333333329</v>
      </c>
      <c r="T47" s="38">
        <f t="shared" si="32"/>
        <v>89.166666666666671</v>
      </c>
    </row>
    <row r="48" spans="1:21" ht="30" customHeight="1">
      <c r="A48" s="17">
        <v>42</v>
      </c>
      <c r="B48" s="27">
        <v>20210710100090</v>
      </c>
      <c r="C48" s="28" t="s">
        <v>89</v>
      </c>
      <c r="D48" s="36">
        <v>25</v>
      </c>
      <c r="E48" s="37">
        <f t="shared" si="0"/>
        <v>83.333333333333343</v>
      </c>
      <c r="F48" s="36">
        <v>29</v>
      </c>
      <c r="G48" s="37">
        <f t="shared" si="33"/>
        <v>96.666666666666671</v>
      </c>
      <c r="H48" s="36">
        <v>28</v>
      </c>
      <c r="I48" s="37">
        <f t="shared" si="34"/>
        <v>93.333333333333329</v>
      </c>
      <c r="J48" s="36">
        <v>28</v>
      </c>
      <c r="K48" s="37">
        <f t="shared" si="35"/>
        <v>93.333333333333329</v>
      </c>
      <c r="L48" s="36">
        <v>24</v>
      </c>
      <c r="M48" s="37">
        <f t="shared" si="36"/>
        <v>80</v>
      </c>
      <c r="N48" s="36">
        <v>28</v>
      </c>
      <c r="O48" s="37">
        <f t="shared" si="37"/>
        <v>93.333333333333329</v>
      </c>
      <c r="P48" s="36">
        <v>26</v>
      </c>
      <c r="Q48" s="37">
        <f t="shared" si="38"/>
        <v>86.666666666666671</v>
      </c>
      <c r="R48" s="36">
        <v>26</v>
      </c>
      <c r="S48" s="37">
        <f t="shared" si="39"/>
        <v>86.666666666666671</v>
      </c>
      <c r="T48" s="38">
        <f t="shared" si="32"/>
        <v>89.166666666666657</v>
      </c>
    </row>
    <row r="49" spans="1:21" ht="30" customHeight="1">
      <c r="A49" s="17">
        <v>43</v>
      </c>
      <c r="B49" s="27">
        <v>20210710100099</v>
      </c>
      <c r="C49" s="28" t="s">
        <v>96</v>
      </c>
      <c r="D49" s="36">
        <v>24</v>
      </c>
      <c r="E49" s="37">
        <f t="shared" si="0"/>
        <v>80</v>
      </c>
      <c r="F49" s="36">
        <v>29</v>
      </c>
      <c r="G49" s="37">
        <f t="shared" si="33"/>
        <v>96.666666666666671</v>
      </c>
      <c r="H49" s="36">
        <v>28</v>
      </c>
      <c r="I49" s="37">
        <f t="shared" si="34"/>
        <v>93.333333333333329</v>
      </c>
      <c r="J49" s="36">
        <v>28</v>
      </c>
      <c r="K49" s="37">
        <f t="shared" si="35"/>
        <v>93.333333333333329</v>
      </c>
      <c r="L49" s="36">
        <v>26</v>
      </c>
      <c r="M49" s="37">
        <f t="shared" si="36"/>
        <v>86.666666666666671</v>
      </c>
      <c r="N49" s="36">
        <v>26</v>
      </c>
      <c r="O49" s="37">
        <f t="shared" si="37"/>
        <v>86.666666666666671</v>
      </c>
      <c r="P49" s="36">
        <v>26</v>
      </c>
      <c r="Q49" s="37">
        <f t="shared" si="38"/>
        <v>86.666666666666671</v>
      </c>
      <c r="R49" s="36">
        <v>22</v>
      </c>
      <c r="S49" s="37">
        <f t="shared" si="39"/>
        <v>73.333333333333329</v>
      </c>
      <c r="T49" s="38">
        <f t="shared" si="32"/>
        <v>87.083333333333329</v>
      </c>
    </row>
    <row r="50" spans="1:21" ht="30" customHeight="1">
      <c r="A50" s="17">
        <v>44</v>
      </c>
      <c r="B50" s="27">
        <v>20210710100123</v>
      </c>
      <c r="C50" s="28" t="s">
        <v>103</v>
      </c>
      <c r="D50" s="36">
        <v>25</v>
      </c>
      <c r="E50" s="37">
        <f t="shared" si="0"/>
        <v>83.333333333333343</v>
      </c>
      <c r="F50" s="36">
        <v>29</v>
      </c>
      <c r="G50" s="37">
        <f t="shared" si="33"/>
        <v>96.666666666666671</v>
      </c>
      <c r="H50" s="36">
        <v>28</v>
      </c>
      <c r="I50" s="37">
        <f t="shared" si="34"/>
        <v>93.333333333333329</v>
      </c>
      <c r="J50" s="36">
        <v>28</v>
      </c>
      <c r="K50" s="37">
        <f t="shared" si="35"/>
        <v>93.333333333333329</v>
      </c>
      <c r="L50" s="36">
        <v>24</v>
      </c>
      <c r="M50" s="37">
        <f t="shared" si="36"/>
        <v>80</v>
      </c>
      <c r="N50" s="36">
        <v>30</v>
      </c>
      <c r="O50" s="37">
        <f t="shared" si="37"/>
        <v>100</v>
      </c>
      <c r="P50" s="36">
        <v>26</v>
      </c>
      <c r="Q50" s="37">
        <f t="shared" si="38"/>
        <v>86.666666666666671</v>
      </c>
      <c r="R50" s="36">
        <v>24</v>
      </c>
      <c r="S50" s="37">
        <f t="shared" si="39"/>
        <v>80</v>
      </c>
      <c r="T50" s="38">
        <f t="shared" si="32"/>
        <v>89.166666666666657</v>
      </c>
    </row>
    <row r="51" spans="1:21" ht="30" customHeight="1">
      <c r="A51" s="17">
        <v>45</v>
      </c>
      <c r="B51" s="27">
        <v>20210710100136</v>
      </c>
      <c r="C51" s="28" t="s">
        <v>110</v>
      </c>
      <c r="D51" s="36">
        <v>25</v>
      </c>
      <c r="E51" s="37">
        <f t="shared" si="0"/>
        <v>83.333333333333343</v>
      </c>
      <c r="F51" s="36">
        <v>28</v>
      </c>
      <c r="G51" s="37">
        <f t="shared" si="33"/>
        <v>93.333333333333329</v>
      </c>
      <c r="H51" s="36">
        <v>28</v>
      </c>
      <c r="I51" s="37">
        <f t="shared" si="34"/>
        <v>93.333333333333329</v>
      </c>
      <c r="J51" s="36">
        <v>28</v>
      </c>
      <c r="K51" s="37">
        <f t="shared" si="35"/>
        <v>93.333333333333329</v>
      </c>
      <c r="L51" s="36">
        <v>24</v>
      </c>
      <c r="M51" s="37">
        <f t="shared" si="36"/>
        <v>80</v>
      </c>
      <c r="N51" s="36">
        <v>24</v>
      </c>
      <c r="O51" s="37">
        <f t="shared" si="37"/>
        <v>80</v>
      </c>
      <c r="P51" s="36">
        <v>26</v>
      </c>
      <c r="Q51" s="37">
        <f t="shared" si="38"/>
        <v>86.666666666666671</v>
      </c>
      <c r="R51" s="36">
        <v>22</v>
      </c>
      <c r="S51" s="37">
        <f t="shared" si="39"/>
        <v>73.333333333333329</v>
      </c>
      <c r="T51" s="38">
        <f>(E51+G51+I51+K51+M51+O51+Q51+S51)/8</f>
        <v>85.416666666666657</v>
      </c>
    </row>
    <row r="52" spans="1:21" s="6" customFormat="1" ht="30" customHeight="1">
      <c r="A52" s="17">
        <v>46</v>
      </c>
      <c r="B52" s="29">
        <v>20210710100146</v>
      </c>
      <c r="C52" s="35" t="s">
        <v>117</v>
      </c>
      <c r="D52" s="36">
        <v>25</v>
      </c>
      <c r="E52" s="37">
        <f t="shared" si="0"/>
        <v>83.333333333333343</v>
      </c>
      <c r="F52" s="36">
        <v>28</v>
      </c>
      <c r="G52" s="37">
        <f t="shared" si="33"/>
        <v>93.333333333333329</v>
      </c>
      <c r="H52" s="36">
        <v>28</v>
      </c>
      <c r="I52" s="37">
        <f t="shared" si="34"/>
        <v>93.333333333333329</v>
      </c>
      <c r="J52" s="36">
        <v>28</v>
      </c>
      <c r="K52" s="37">
        <f t="shared" si="35"/>
        <v>93.333333333333329</v>
      </c>
      <c r="L52" s="36">
        <v>24</v>
      </c>
      <c r="M52" s="37">
        <f t="shared" si="36"/>
        <v>80</v>
      </c>
      <c r="N52" s="36">
        <v>25</v>
      </c>
      <c r="O52" s="37">
        <f t="shared" si="37"/>
        <v>83.333333333333343</v>
      </c>
      <c r="P52" s="36">
        <v>26</v>
      </c>
      <c r="Q52" s="37">
        <f t="shared" si="38"/>
        <v>86.666666666666671</v>
      </c>
      <c r="R52" s="14">
        <v>0</v>
      </c>
      <c r="S52" s="39">
        <f t="shared" si="39"/>
        <v>0</v>
      </c>
      <c r="T52" s="38">
        <f>(E52+G52+I52+K52+M52+O52+Q52)/7</f>
        <v>87.619047619047606</v>
      </c>
      <c r="U52" s="6" t="s">
        <v>212</v>
      </c>
    </row>
    <row r="53" spans="1:21" s="6" customFormat="1" ht="30" customHeight="1">
      <c r="A53" s="17">
        <v>47</v>
      </c>
      <c r="B53" s="21">
        <v>20200710100057</v>
      </c>
      <c r="C53" s="23" t="s">
        <v>20</v>
      </c>
      <c r="D53" s="18">
        <v>28</v>
      </c>
      <c r="E53" s="19">
        <f t="shared" si="0"/>
        <v>93.333333333333329</v>
      </c>
      <c r="F53" s="18">
        <v>29</v>
      </c>
      <c r="G53" s="19">
        <f t="shared" si="33"/>
        <v>96.666666666666671</v>
      </c>
      <c r="H53" s="18">
        <v>27</v>
      </c>
      <c r="I53" s="19">
        <f t="shared" si="34"/>
        <v>90</v>
      </c>
      <c r="J53" s="18">
        <v>30</v>
      </c>
      <c r="K53" s="19">
        <f t="shared" si="35"/>
        <v>100</v>
      </c>
      <c r="L53" s="18">
        <v>24</v>
      </c>
      <c r="M53" s="19">
        <f t="shared" si="36"/>
        <v>80</v>
      </c>
      <c r="N53" s="18">
        <v>24</v>
      </c>
      <c r="O53" s="19">
        <f t="shared" si="37"/>
        <v>80</v>
      </c>
      <c r="P53" s="18">
        <v>17</v>
      </c>
      <c r="Q53" s="19">
        <f t="shared" si="38"/>
        <v>56.666666666666664</v>
      </c>
      <c r="R53" s="18">
        <v>25</v>
      </c>
      <c r="S53" s="19">
        <f t="shared" si="39"/>
        <v>83.333333333333343</v>
      </c>
      <c r="T53" s="20">
        <f>(E53+G53+I53+K53+M53+O53+Q53+S53)/8</f>
        <v>85</v>
      </c>
    </row>
    <row r="54" spans="1:21" s="6" customFormat="1" ht="30" customHeight="1">
      <c r="A54" s="17">
        <v>48</v>
      </c>
      <c r="B54" s="21">
        <v>20210710100011</v>
      </c>
      <c r="C54" s="22" t="s">
        <v>48</v>
      </c>
      <c r="D54" s="18">
        <v>28</v>
      </c>
      <c r="E54" s="19">
        <f t="shared" si="0"/>
        <v>93.333333333333329</v>
      </c>
      <c r="F54" s="18">
        <v>29</v>
      </c>
      <c r="G54" s="19">
        <f t="shared" si="33"/>
        <v>96.666666666666671</v>
      </c>
      <c r="H54" s="18">
        <v>28</v>
      </c>
      <c r="I54" s="19">
        <f t="shared" si="34"/>
        <v>93.333333333333329</v>
      </c>
      <c r="J54" s="18">
        <v>30</v>
      </c>
      <c r="K54" s="19">
        <f t="shared" si="35"/>
        <v>100</v>
      </c>
      <c r="L54" s="18">
        <v>24</v>
      </c>
      <c r="M54" s="19">
        <f t="shared" si="36"/>
        <v>80</v>
      </c>
      <c r="N54" s="18">
        <v>24</v>
      </c>
      <c r="O54" s="19">
        <f t="shared" si="37"/>
        <v>80</v>
      </c>
      <c r="P54" s="18">
        <v>26</v>
      </c>
      <c r="Q54" s="19">
        <f t="shared" si="38"/>
        <v>86.666666666666671</v>
      </c>
      <c r="R54" s="18">
        <v>25</v>
      </c>
      <c r="S54" s="19">
        <f t="shared" si="39"/>
        <v>83.333333333333343</v>
      </c>
      <c r="T54" s="20">
        <f t="shared" ref="T54:T64" si="40">(E54+G54+I54+K54+M54+O54+Q54+S54)/8</f>
        <v>89.166666666666657</v>
      </c>
    </row>
    <row r="55" spans="1:21" s="6" customFormat="1" ht="30" customHeight="1">
      <c r="A55" s="17">
        <v>49</v>
      </c>
      <c r="B55" s="21">
        <v>20210710100029</v>
      </c>
      <c r="C55" s="22" t="s">
        <v>55</v>
      </c>
      <c r="D55" s="18">
        <v>28</v>
      </c>
      <c r="E55" s="19">
        <f t="shared" si="0"/>
        <v>93.333333333333329</v>
      </c>
      <c r="F55" s="18">
        <v>29</v>
      </c>
      <c r="G55" s="19">
        <f>F55/30*100</f>
        <v>96.666666666666671</v>
      </c>
      <c r="H55" s="18">
        <v>28</v>
      </c>
      <c r="I55" s="19">
        <f>H55/30*100</f>
        <v>93.333333333333329</v>
      </c>
      <c r="J55" s="18">
        <v>30</v>
      </c>
      <c r="K55" s="19">
        <f>J55/30*100</f>
        <v>100</v>
      </c>
      <c r="L55" s="18">
        <v>24</v>
      </c>
      <c r="M55" s="19">
        <f>L55/30*100</f>
        <v>80</v>
      </c>
      <c r="N55" s="18">
        <v>24</v>
      </c>
      <c r="O55" s="19">
        <f>N55/30*100</f>
        <v>80</v>
      </c>
      <c r="P55" s="18">
        <v>25</v>
      </c>
      <c r="Q55" s="19">
        <f>P55/30*100</f>
        <v>83.333333333333343</v>
      </c>
      <c r="R55" s="18">
        <v>25</v>
      </c>
      <c r="S55" s="19">
        <f>R55/30*100</f>
        <v>83.333333333333343</v>
      </c>
      <c r="T55" s="20">
        <f t="shared" si="40"/>
        <v>88.75</v>
      </c>
    </row>
    <row r="56" spans="1:21" s="6" customFormat="1" ht="30" customHeight="1">
      <c r="A56" s="17">
        <v>50</v>
      </c>
      <c r="B56" s="21">
        <v>20210710100041</v>
      </c>
      <c r="C56" s="22" t="s">
        <v>62</v>
      </c>
      <c r="D56" s="18">
        <v>28</v>
      </c>
      <c r="E56" s="19">
        <f t="shared" si="0"/>
        <v>93.333333333333329</v>
      </c>
      <c r="F56" s="18">
        <v>29</v>
      </c>
      <c r="G56" s="19">
        <f>F56/30*100</f>
        <v>96.666666666666671</v>
      </c>
      <c r="H56" s="18">
        <v>27</v>
      </c>
      <c r="I56" s="19">
        <f>H56/30*100</f>
        <v>90</v>
      </c>
      <c r="J56" s="18">
        <v>30</v>
      </c>
      <c r="K56" s="19">
        <f>J56/30*100</f>
        <v>100</v>
      </c>
      <c r="L56" s="18">
        <v>24</v>
      </c>
      <c r="M56" s="19">
        <f>L56/30*100</f>
        <v>80</v>
      </c>
      <c r="N56" s="18">
        <v>24</v>
      </c>
      <c r="O56" s="19">
        <f>N56/30*100</f>
        <v>80</v>
      </c>
      <c r="P56" s="18">
        <v>25</v>
      </c>
      <c r="Q56" s="19">
        <f>P56/30*100</f>
        <v>83.333333333333343</v>
      </c>
      <c r="R56" s="18">
        <v>26</v>
      </c>
      <c r="S56" s="19">
        <f>R56/30*100</f>
        <v>86.666666666666671</v>
      </c>
      <c r="T56" s="20">
        <f t="shared" si="40"/>
        <v>88.75</v>
      </c>
    </row>
    <row r="57" spans="1:21" s="6" customFormat="1" ht="30" customHeight="1">
      <c r="A57" s="17">
        <v>51</v>
      </c>
      <c r="B57" s="21">
        <v>20210710100047</v>
      </c>
      <c r="C57" s="24" t="s">
        <v>69</v>
      </c>
      <c r="D57" s="18">
        <v>29</v>
      </c>
      <c r="E57" s="19">
        <f t="shared" si="0"/>
        <v>96.666666666666671</v>
      </c>
      <c r="F57" s="18">
        <v>29</v>
      </c>
      <c r="G57" s="19">
        <f>F57/30*100</f>
        <v>96.666666666666671</v>
      </c>
      <c r="H57" s="18">
        <v>27</v>
      </c>
      <c r="I57" s="19">
        <f>H57/30*100</f>
        <v>90</v>
      </c>
      <c r="J57" s="18">
        <v>30</v>
      </c>
      <c r="K57" s="19">
        <f>J57/30*100</f>
        <v>100</v>
      </c>
      <c r="L57" s="18">
        <v>24</v>
      </c>
      <c r="M57" s="19">
        <f>L57/30*100</f>
        <v>80</v>
      </c>
      <c r="N57" s="18">
        <v>24</v>
      </c>
      <c r="O57" s="19">
        <f>N57/30*100</f>
        <v>80</v>
      </c>
      <c r="P57" s="18">
        <v>25</v>
      </c>
      <c r="Q57" s="19">
        <f>P57/30*100</f>
        <v>83.333333333333343</v>
      </c>
      <c r="R57" s="18">
        <v>25</v>
      </c>
      <c r="S57" s="19">
        <f>R57/30*100</f>
        <v>83.333333333333343</v>
      </c>
      <c r="T57" s="20">
        <f t="shared" si="40"/>
        <v>88.750000000000014</v>
      </c>
    </row>
    <row r="58" spans="1:21" s="6" customFormat="1" ht="30" customHeight="1">
      <c r="A58" s="17">
        <v>52</v>
      </c>
      <c r="B58" s="21">
        <v>20210710100064</v>
      </c>
      <c r="C58" s="24" t="s">
        <v>76</v>
      </c>
      <c r="D58" s="18">
        <v>29</v>
      </c>
      <c r="E58" s="19">
        <f t="shared" si="0"/>
        <v>96.666666666666671</v>
      </c>
      <c r="F58" s="18">
        <v>29</v>
      </c>
      <c r="G58" s="19">
        <f t="shared" ref="G58:G66" si="41">F58/30*100</f>
        <v>96.666666666666671</v>
      </c>
      <c r="H58" s="18">
        <v>27</v>
      </c>
      <c r="I58" s="19">
        <f t="shared" ref="I58:I66" si="42">H58/30*100</f>
        <v>90</v>
      </c>
      <c r="J58" s="18">
        <v>30</v>
      </c>
      <c r="K58" s="19">
        <f t="shared" ref="K58:K66" si="43">J58/30*100</f>
        <v>100</v>
      </c>
      <c r="L58" s="18">
        <v>20</v>
      </c>
      <c r="M58" s="19">
        <v>0</v>
      </c>
      <c r="N58" s="18">
        <v>24</v>
      </c>
      <c r="O58" s="19">
        <f t="shared" ref="O58:O66" si="44">N58/30*100</f>
        <v>80</v>
      </c>
      <c r="P58" s="18">
        <v>20</v>
      </c>
      <c r="Q58" s="19">
        <f t="shared" ref="Q58:Q66" si="45">P58/30*100</f>
        <v>66.666666666666657</v>
      </c>
      <c r="R58" s="18">
        <v>25</v>
      </c>
      <c r="S58" s="19">
        <f t="shared" ref="S58:S66" si="46">R58/30*100</f>
        <v>83.333333333333343</v>
      </c>
      <c r="T58" s="20">
        <f t="shared" si="40"/>
        <v>76.666666666666671</v>
      </c>
    </row>
    <row r="59" spans="1:21" s="6" customFormat="1" ht="30" customHeight="1">
      <c r="A59" s="17">
        <v>53</v>
      </c>
      <c r="B59" s="21">
        <v>20210710100079</v>
      </c>
      <c r="C59" s="22" t="s">
        <v>83</v>
      </c>
      <c r="D59" s="18">
        <v>29</v>
      </c>
      <c r="E59" s="19">
        <f t="shared" si="0"/>
        <v>96.666666666666671</v>
      </c>
      <c r="F59" s="18">
        <v>29</v>
      </c>
      <c r="G59" s="19">
        <f t="shared" si="41"/>
        <v>96.666666666666671</v>
      </c>
      <c r="H59" s="18">
        <v>28</v>
      </c>
      <c r="I59" s="19">
        <f t="shared" si="42"/>
        <v>93.333333333333329</v>
      </c>
      <c r="J59" s="18">
        <v>30</v>
      </c>
      <c r="K59" s="19">
        <f t="shared" si="43"/>
        <v>100</v>
      </c>
      <c r="L59" s="18">
        <v>24</v>
      </c>
      <c r="M59" s="19">
        <f t="shared" ref="M59:M66" si="47">L59/30*100</f>
        <v>80</v>
      </c>
      <c r="N59" s="18">
        <v>26</v>
      </c>
      <c r="O59" s="19">
        <f t="shared" si="44"/>
        <v>86.666666666666671</v>
      </c>
      <c r="P59" s="18">
        <v>25</v>
      </c>
      <c r="Q59" s="19">
        <f t="shared" si="45"/>
        <v>83.333333333333343</v>
      </c>
      <c r="R59" s="18">
        <v>25</v>
      </c>
      <c r="S59" s="19">
        <f t="shared" si="46"/>
        <v>83.333333333333343</v>
      </c>
      <c r="T59" s="20">
        <f t="shared" si="40"/>
        <v>90.000000000000014</v>
      </c>
    </row>
    <row r="60" spans="1:21" s="6" customFormat="1" ht="30" customHeight="1">
      <c r="A60" s="17">
        <v>54</v>
      </c>
      <c r="B60" s="21">
        <v>20210710100091</v>
      </c>
      <c r="C60" s="22" t="s">
        <v>90</v>
      </c>
      <c r="D60" s="18">
        <v>29</v>
      </c>
      <c r="E60" s="19">
        <f t="shared" si="0"/>
        <v>96.666666666666671</v>
      </c>
      <c r="F60" s="18">
        <v>29</v>
      </c>
      <c r="G60" s="19">
        <f>F60/30*100</f>
        <v>96.666666666666671</v>
      </c>
      <c r="H60" s="18">
        <v>27</v>
      </c>
      <c r="I60" s="19">
        <f t="shared" si="42"/>
        <v>90</v>
      </c>
      <c r="J60" s="18">
        <v>30</v>
      </c>
      <c r="K60" s="19">
        <f t="shared" si="43"/>
        <v>100</v>
      </c>
      <c r="L60" s="18">
        <v>24</v>
      </c>
      <c r="M60" s="19">
        <f t="shared" si="47"/>
        <v>80</v>
      </c>
      <c r="N60" s="18">
        <v>26</v>
      </c>
      <c r="O60" s="19">
        <f t="shared" si="44"/>
        <v>86.666666666666671</v>
      </c>
      <c r="P60" s="18">
        <v>24</v>
      </c>
      <c r="Q60" s="19">
        <f t="shared" si="45"/>
        <v>80</v>
      </c>
      <c r="R60" s="18">
        <v>25</v>
      </c>
      <c r="S60" s="19">
        <f t="shared" si="46"/>
        <v>83.333333333333343</v>
      </c>
      <c r="T60" s="20">
        <f t="shared" si="40"/>
        <v>89.166666666666671</v>
      </c>
    </row>
    <row r="61" spans="1:21" s="6" customFormat="1" ht="30" customHeight="1">
      <c r="A61" s="17">
        <v>55</v>
      </c>
      <c r="B61" s="21">
        <v>20210710100100</v>
      </c>
      <c r="C61" s="22" t="s">
        <v>97</v>
      </c>
      <c r="D61" s="18">
        <v>29</v>
      </c>
      <c r="E61" s="19">
        <f t="shared" si="0"/>
        <v>96.666666666666671</v>
      </c>
      <c r="F61" s="18">
        <v>29</v>
      </c>
      <c r="G61" s="19">
        <f t="shared" si="41"/>
        <v>96.666666666666671</v>
      </c>
      <c r="H61" s="18">
        <v>27</v>
      </c>
      <c r="I61" s="19">
        <f t="shared" si="42"/>
        <v>90</v>
      </c>
      <c r="J61" s="18">
        <v>30</v>
      </c>
      <c r="K61" s="19">
        <f t="shared" si="43"/>
        <v>100</v>
      </c>
      <c r="L61" s="18">
        <v>24</v>
      </c>
      <c r="M61" s="19">
        <f t="shared" si="47"/>
        <v>80</v>
      </c>
      <c r="N61" s="18">
        <v>24</v>
      </c>
      <c r="O61" s="19">
        <f t="shared" si="44"/>
        <v>80</v>
      </c>
      <c r="P61" s="18">
        <v>25</v>
      </c>
      <c r="Q61" s="19">
        <f t="shared" si="45"/>
        <v>83.333333333333343</v>
      </c>
      <c r="R61" s="18">
        <v>25</v>
      </c>
      <c r="S61" s="19">
        <f t="shared" si="46"/>
        <v>83.333333333333343</v>
      </c>
      <c r="T61" s="20">
        <f t="shared" si="40"/>
        <v>88.750000000000014</v>
      </c>
    </row>
    <row r="62" spans="1:21" s="6" customFormat="1" ht="30" customHeight="1">
      <c r="A62" s="17">
        <v>56</v>
      </c>
      <c r="B62" s="21">
        <v>20210710100124</v>
      </c>
      <c r="C62" s="24" t="s">
        <v>104</v>
      </c>
      <c r="D62" s="18">
        <v>29</v>
      </c>
      <c r="E62" s="19">
        <f t="shared" si="0"/>
        <v>96.666666666666671</v>
      </c>
      <c r="F62" s="18">
        <v>29</v>
      </c>
      <c r="G62" s="19">
        <f t="shared" si="41"/>
        <v>96.666666666666671</v>
      </c>
      <c r="H62" s="18">
        <v>28</v>
      </c>
      <c r="I62" s="19">
        <f t="shared" si="42"/>
        <v>93.333333333333329</v>
      </c>
      <c r="J62" s="18">
        <v>30</v>
      </c>
      <c r="K62" s="19">
        <f t="shared" si="43"/>
        <v>100</v>
      </c>
      <c r="L62" s="18">
        <v>24</v>
      </c>
      <c r="M62" s="19">
        <f t="shared" si="47"/>
        <v>80</v>
      </c>
      <c r="N62" s="18">
        <v>26</v>
      </c>
      <c r="O62" s="19">
        <f t="shared" si="44"/>
        <v>86.666666666666671</v>
      </c>
      <c r="P62" s="18">
        <v>25</v>
      </c>
      <c r="Q62" s="19">
        <f t="shared" si="45"/>
        <v>83.333333333333343</v>
      </c>
      <c r="R62" s="18">
        <v>25</v>
      </c>
      <c r="S62" s="19">
        <f t="shared" si="46"/>
        <v>83.333333333333343</v>
      </c>
      <c r="T62" s="20">
        <f t="shared" si="40"/>
        <v>90.000000000000014</v>
      </c>
    </row>
    <row r="63" spans="1:21" s="6" customFormat="1" ht="30" customHeight="1">
      <c r="A63" s="17">
        <v>57</v>
      </c>
      <c r="B63" s="25">
        <v>20210710100137</v>
      </c>
      <c r="C63" s="26" t="s">
        <v>111</v>
      </c>
      <c r="D63" s="18">
        <v>29</v>
      </c>
      <c r="E63" s="19">
        <f t="shared" si="0"/>
        <v>96.666666666666671</v>
      </c>
      <c r="F63" s="18">
        <v>29</v>
      </c>
      <c r="G63" s="19">
        <f t="shared" si="41"/>
        <v>96.666666666666671</v>
      </c>
      <c r="H63" s="18">
        <v>27</v>
      </c>
      <c r="I63" s="19">
        <f t="shared" si="42"/>
        <v>90</v>
      </c>
      <c r="J63" s="18">
        <v>30</v>
      </c>
      <c r="K63" s="19">
        <f t="shared" si="43"/>
        <v>100</v>
      </c>
      <c r="L63" s="18">
        <v>24</v>
      </c>
      <c r="M63" s="19">
        <f t="shared" si="47"/>
        <v>80</v>
      </c>
      <c r="N63" s="18">
        <v>26</v>
      </c>
      <c r="O63" s="19">
        <f t="shared" si="44"/>
        <v>86.666666666666671</v>
      </c>
      <c r="P63" s="18">
        <v>25</v>
      </c>
      <c r="Q63" s="19">
        <f t="shared" si="45"/>
        <v>83.333333333333343</v>
      </c>
      <c r="R63" s="18">
        <v>25</v>
      </c>
      <c r="S63" s="19">
        <f t="shared" si="46"/>
        <v>83.333333333333343</v>
      </c>
      <c r="T63" s="20">
        <f t="shared" si="40"/>
        <v>89.583333333333343</v>
      </c>
    </row>
    <row r="64" spans="1:21" s="6" customFormat="1" ht="30" customHeight="1">
      <c r="A64" s="17">
        <v>58</v>
      </c>
      <c r="B64" s="25">
        <v>20210710100147</v>
      </c>
      <c r="C64" s="24" t="s">
        <v>118</v>
      </c>
      <c r="D64" s="18">
        <v>29</v>
      </c>
      <c r="E64" s="19">
        <f t="shared" si="0"/>
        <v>96.666666666666671</v>
      </c>
      <c r="F64" s="18">
        <v>29</v>
      </c>
      <c r="G64" s="19">
        <f t="shared" si="41"/>
        <v>96.666666666666671</v>
      </c>
      <c r="H64" s="18">
        <v>27</v>
      </c>
      <c r="I64" s="19">
        <f t="shared" si="42"/>
        <v>90</v>
      </c>
      <c r="J64" s="18">
        <v>30</v>
      </c>
      <c r="K64" s="19">
        <f t="shared" si="43"/>
        <v>100</v>
      </c>
      <c r="L64" s="18">
        <v>24</v>
      </c>
      <c r="M64" s="19">
        <f t="shared" si="47"/>
        <v>80</v>
      </c>
      <c r="N64" s="18">
        <v>26</v>
      </c>
      <c r="O64" s="19">
        <f t="shared" si="44"/>
        <v>86.666666666666671</v>
      </c>
      <c r="P64" s="18">
        <v>25</v>
      </c>
      <c r="Q64" s="19">
        <f t="shared" si="45"/>
        <v>83.333333333333343</v>
      </c>
      <c r="R64" s="18">
        <v>25</v>
      </c>
      <c r="S64" s="19">
        <f t="shared" si="46"/>
        <v>83.333333333333343</v>
      </c>
      <c r="T64" s="20">
        <f t="shared" si="40"/>
        <v>89.583333333333343</v>
      </c>
    </row>
    <row r="65" spans="1:21" s="7" customFormat="1" ht="30" customHeight="1">
      <c r="A65" s="17">
        <v>59</v>
      </c>
      <c r="B65" s="27">
        <v>20200710100066</v>
      </c>
      <c r="C65" s="28" t="s">
        <v>21</v>
      </c>
      <c r="D65" s="36">
        <v>17</v>
      </c>
      <c r="E65" s="37">
        <f t="shared" si="0"/>
        <v>56.666666666666664</v>
      </c>
      <c r="F65" s="14">
        <v>0</v>
      </c>
      <c r="G65" s="39">
        <f t="shared" si="41"/>
        <v>0</v>
      </c>
      <c r="H65" s="36">
        <v>28</v>
      </c>
      <c r="I65" s="37">
        <f t="shared" si="42"/>
        <v>93.333333333333329</v>
      </c>
      <c r="J65" s="36">
        <v>29</v>
      </c>
      <c r="K65" s="37">
        <f t="shared" si="43"/>
        <v>96.666666666666671</v>
      </c>
      <c r="L65" s="36">
        <v>24</v>
      </c>
      <c r="M65" s="37">
        <f t="shared" si="47"/>
        <v>80</v>
      </c>
      <c r="N65" s="36">
        <v>28</v>
      </c>
      <c r="O65" s="37">
        <f t="shared" si="44"/>
        <v>93.333333333333329</v>
      </c>
      <c r="P65" s="36">
        <v>30</v>
      </c>
      <c r="Q65" s="37">
        <f t="shared" si="45"/>
        <v>100</v>
      </c>
      <c r="R65" s="36">
        <v>21</v>
      </c>
      <c r="S65" s="37">
        <f t="shared" si="46"/>
        <v>70</v>
      </c>
      <c r="T65" s="38">
        <f>(E65+G65+I65+K65+M65+O65+Q65+S65)/8</f>
        <v>73.75</v>
      </c>
      <c r="U65" s="7" t="s">
        <v>213</v>
      </c>
    </row>
    <row r="66" spans="1:21" s="7" customFormat="1" ht="30" customHeight="1">
      <c r="A66" s="17">
        <v>60</v>
      </c>
      <c r="B66" s="27">
        <v>20210710100012</v>
      </c>
      <c r="C66" s="28" t="s">
        <v>49</v>
      </c>
      <c r="D66" s="36">
        <v>19</v>
      </c>
      <c r="E66" s="37">
        <f t="shared" si="0"/>
        <v>63.333333333333329</v>
      </c>
      <c r="F66" s="36">
        <v>30</v>
      </c>
      <c r="G66" s="37">
        <f t="shared" si="41"/>
        <v>100</v>
      </c>
      <c r="H66" s="36">
        <v>28</v>
      </c>
      <c r="I66" s="37">
        <f t="shared" si="42"/>
        <v>93.333333333333329</v>
      </c>
      <c r="J66" s="36">
        <v>28</v>
      </c>
      <c r="K66" s="37">
        <f t="shared" si="43"/>
        <v>93.333333333333329</v>
      </c>
      <c r="L66" s="36">
        <v>26</v>
      </c>
      <c r="M66" s="37">
        <f t="shared" si="47"/>
        <v>86.666666666666671</v>
      </c>
      <c r="N66" s="36">
        <v>29</v>
      </c>
      <c r="O66" s="37">
        <f t="shared" si="44"/>
        <v>96.666666666666671</v>
      </c>
      <c r="P66" s="36">
        <v>30</v>
      </c>
      <c r="Q66" s="37">
        <f t="shared" si="45"/>
        <v>100</v>
      </c>
      <c r="R66" s="36">
        <v>21</v>
      </c>
      <c r="S66" s="37">
        <f t="shared" si="46"/>
        <v>70</v>
      </c>
      <c r="T66" s="38">
        <f t="shared" ref="T66:T76" si="48">(E66+G66+I66+K66+M66+O66+Q66+S66)/8</f>
        <v>87.916666666666657</v>
      </c>
    </row>
    <row r="67" spans="1:21" s="7" customFormat="1" ht="30" customHeight="1">
      <c r="A67" s="17">
        <v>61</v>
      </c>
      <c r="B67" s="27">
        <v>20210710100030</v>
      </c>
      <c r="C67" s="28" t="s">
        <v>56</v>
      </c>
      <c r="D67" s="36">
        <v>19</v>
      </c>
      <c r="E67" s="37">
        <f t="shared" si="0"/>
        <v>63.333333333333329</v>
      </c>
      <c r="F67" s="36">
        <v>30</v>
      </c>
      <c r="G67" s="37">
        <f>F67/30*100</f>
        <v>100</v>
      </c>
      <c r="H67" s="36">
        <v>28</v>
      </c>
      <c r="I67" s="37">
        <f>H67/30*100</f>
        <v>93.333333333333329</v>
      </c>
      <c r="J67" s="36">
        <v>29</v>
      </c>
      <c r="K67" s="37">
        <f>J67/30*100</f>
        <v>96.666666666666671</v>
      </c>
      <c r="L67" s="36">
        <v>24</v>
      </c>
      <c r="M67" s="37">
        <f>L67/30*100</f>
        <v>80</v>
      </c>
      <c r="N67" s="36">
        <v>28</v>
      </c>
      <c r="O67" s="37">
        <f>N67/30*100</f>
        <v>93.333333333333329</v>
      </c>
      <c r="P67" s="36">
        <v>30</v>
      </c>
      <c r="Q67" s="37">
        <f>P67/30*100</f>
        <v>100</v>
      </c>
      <c r="R67" s="36">
        <v>21</v>
      </c>
      <c r="S67" s="37">
        <f>R67/30*100</f>
        <v>70</v>
      </c>
      <c r="T67" s="38">
        <f t="shared" si="48"/>
        <v>87.083333333333329</v>
      </c>
    </row>
    <row r="68" spans="1:21" s="7" customFormat="1" ht="30" customHeight="1">
      <c r="A68" s="17">
        <v>62</v>
      </c>
      <c r="B68" s="27">
        <v>20210710100045</v>
      </c>
      <c r="C68" s="28" t="s">
        <v>63</v>
      </c>
      <c r="D68" s="36">
        <v>19</v>
      </c>
      <c r="E68" s="37">
        <f t="shared" si="0"/>
        <v>63.333333333333329</v>
      </c>
      <c r="F68" s="36">
        <v>24</v>
      </c>
      <c r="G68" s="37">
        <f>F68/30*100</f>
        <v>80</v>
      </c>
      <c r="H68" s="36">
        <v>28</v>
      </c>
      <c r="I68" s="37">
        <f>H68/30*100</f>
        <v>93.333333333333329</v>
      </c>
      <c r="J68" s="36">
        <v>29</v>
      </c>
      <c r="K68" s="37">
        <f>J68/30*100</f>
        <v>96.666666666666671</v>
      </c>
      <c r="L68" s="36">
        <v>24</v>
      </c>
      <c r="M68" s="37">
        <f>L68/30*100</f>
        <v>80</v>
      </c>
      <c r="N68" s="36">
        <v>28</v>
      </c>
      <c r="O68" s="37">
        <f>N68/30*100</f>
        <v>93.333333333333329</v>
      </c>
      <c r="P68" s="36">
        <v>30</v>
      </c>
      <c r="Q68" s="37">
        <f>P68/30*100</f>
        <v>100</v>
      </c>
      <c r="R68" s="36">
        <v>21</v>
      </c>
      <c r="S68" s="37">
        <f>R68/30*100</f>
        <v>70</v>
      </c>
      <c r="T68" s="38">
        <f t="shared" si="48"/>
        <v>84.583333333333329</v>
      </c>
    </row>
    <row r="69" spans="1:21" s="7" customFormat="1" ht="30" customHeight="1">
      <c r="A69" s="17">
        <v>63</v>
      </c>
      <c r="B69" s="27">
        <v>20210710100048</v>
      </c>
      <c r="C69" s="28" t="s">
        <v>70</v>
      </c>
      <c r="D69" s="36">
        <v>21</v>
      </c>
      <c r="E69" s="37">
        <f t="shared" ref="E69:E132" si="49">D69/30*100</f>
        <v>70</v>
      </c>
      <c r="F69" s="36">
        <v>30</v>
      </c>
      <c r="G69" s="37">
        <f>F69/30*100</f>
        <v>100</v>
      </c>
      <c r="H69" s="36">
        <v>28</v>
      </c>
      <c r="I69" s="37">
        <f>H69/30*100</f>
        <v>93.333333333333329</v>
      </c>
      <c r="J69" s="36">
        <v>28</v>
      </c>
      <c r="K69" s="37">
        <f>J69/30*100</f>
        <v>93.333333333333329</v>
      </c>
      <c r="L69" s="36">
        <v>26</v>
      </c>
      <c r="M69" s="37">
        <f>L69/30*100</f>
        <v>86.666666666666671</v>
      </c>
      <c r="N69" s="36">
        <v>28</v>
      </c>
      <c r="O69" s="37">
        <f>N69/30*100</f>
        <v>93.333333333333329</v>
      </c>
      <c r="P69" s="36">
        <v>30</v>
      </c>
      <c r="Q69" s="37">
        <f>P69/30*100</f>
        <v>100</v>
      </c>
      <c r="R69" s="36">
        <v>21</v>
      </c>
      <c r="S69" s="37">
        <f>R69/30*100</f>
        <v>70</v>
      </c>
      <c r="T69" s="38">
        <f t="shared" si="48"/>
        <v>88.333333333333329</v>
      </c>
    </row>
    <row r="70" spans="1:21" s="7" customFormat="1" ht="30" customHeight="1">
      <c r="A70" s="17">
        <v>64</v>
      </c>
      <c r="B70" s="27">
        <v>20210710100065</v>
      </c>
      <c r="C70" s="28" t="s">
        <v>77</v>
      </c>
      <c r="D70" s="36">
        <v>19</v>
      </c>
      <c r="E70" s="37">
        <f t="shared" si="49"/>
        <v>63.333333333333329</v>
      </c>
      <c r="F70" s="14">
        <v>0</v>
      </c>
      <c r="G70" s="39">
        <f t="shared" ref="G70:G78" si="50">F70/30*100</f>
        <v>0</v>
      </c>
      <c r="H70" s="36">
        <v>28</v>
      </c>
      <c r="I70" s="37">
        <f t="shared" ref="I70:I78" si="51">H70/30*100</f>
        <v>93.333333333333329</v>
      </c>
      <c r="J70" s="36">
        <v>28</v>
      </c>
      <c r="K70" s="37">
        <f t="shared" ref="K70:K78" si="52">J70/30*100</f>
        <v>93.333333333333329</v>
      </c>
      <c r="L70" s="36">
        <v>24</v>
      </c>
      <c r="M70" s="37">
        <f t="shared" ref="M70:M78" si="53">L70/30*100</f>
        <v>80</v>
      </c>
      <c r="N70" s="36">
        <v>28</v>
      </c>
      <c r="O70" s="37">
        <f t="shared" ref="O70:O78" si="54">N70/30*100</f>
        <v>93.333333333333329</v>
      </c>
      <c r="P70" s="36">
        <v>30</v>
      </c>
      <c r="Q70" s="37">
        <f t="shared" ref="Q70:Q78" si="55">P70/30*100</f>
        <v>100</v>
      </c>
      <c r="R70" s="36">
        <v>21</v>
      </c>
      <c r="S70" s="37">
        <f t="shared" ref="S70:S78" si="56">R70/30*100</f>
        <v>70</v>
      </c>
      <c r="T70" s="38">
        <f t="shared" si="48"/>
        <v>74.166666666666657</v>
      </c>
      <c r="U70" s="7" t="s">
        <v>217</v>
      </c>
    </row>
    <row r="71" spans="1:21" s="7" customFormat="1" ht="30" customHeight="1">
      <c r="A71" s="17">
        <v>65</v>
      </c>
      <c r="B71" s="27">
        <v>20210710100081</v>
      </c>
      <c r="C71" s="28" t="s">
        <v>84</v>
      </c>
      <c r="D71" s="36">
        <v>24</v>
      </c>
      <c r="E71" s="37">
        <f t="shared" si="49"/>
        <v>80</v>
      </c>
      <c r="F71" s="36">
        <v>30</v>
      </c>
      <c r="G71" s="37">
        <f t="shared" si="50"/>
        <v>100</v>
      </c>
      <c r="H71" s="36">
        <v>28</v>
      </c>
      <c r="I71" s="37">
        <f t="shared" si="51"/>
        <v>93.333333333333329</v>
      </c>
      <c r="J71" s="36">
        <v>28</v>
      </c>
      <c r="K71" s="37">
        <f t="shared" si="52"/>
        <v>93.333333333333329</v>
      </c>
      <c r="L71" s="36">
        <v>26</v>
      </c>
      <c r="M71" s="37">
        <f t="shared" si="53"/>
        <v>86.666666666666671</v>
      </c>
      <c r="N71" s="36">
        <v>29</v>
      </c>
      <c r="O71" s="37">
        <f t="shared" si="54"/>
        <v>96.666666666666671</v>
      </c>
      <c r="P71" s="36">
        <v>30</v>
      </c>
      <c r="Q71" s="37">
        <f t="shared" si="55"/>
        <v>100</v>
      </c>
      <c r="R71" s="36">
        <v>21</v>
      </c>
      <c r="S71" s="37">
        <f t="shared" si="56"/>
        <v>70</v>
      </c>
      <c r="T71" s="38">
        <f t="shared" si="48"/>
        <v>90</v>
      </c>
    </row>
    <row r="72" spans="1:21" s="7" customFormat="1" ht="30" customHeight="1">
      <c r="A72" s="17">
        <v>66</v>
      </c>
      <c r="B72" s="27">
        <v>20210710100094</v>
      </c>
      <c r="C72" s="28" t="s">
        <v>91</v>
      </c>
      <c r="D72" s="36">
        <v>24</v>
      </c>
      <c r="E72" s="37">
        <f t="shared" si="49"/>
        <v>80</v>
      </c>
      <c r="F72" s="36">
        <v>30</v>
      </c>
      <c r="G72" s="37">
        <f t="shared" si="50"/>
        <v>100</v>
      </c>
      <c r="H72" s="36">
        <v>28</v>
      </c>
      <c r="I72" s="37">
        <f t="shared" si="51"/>
        <v>93.333333333333329</v>
      </c>
      <c r="J72" s="36">
        <v>28</v>
      </c>
      <c r="K72" s="37">
        <f t="shared" si="52"/>
        <v>93.333333333333329</v>
      </c>
      <c r="L72" s="36">
        <v>24</v>
      </c>
      <c r="M72" s="37">
        <f t="shared" si="53"/>
        <v>80</v>
      </c>
      <c r="N72" s="36">
        <v>28</v>
      </c>
      <c r="O72" s="37">
        <f t="shared" si="54"/>
        <v>93.333333333333329</v>
      </c>
      <c r="P72" s="36">
        <v>30</v>
      </c>
      <c r="Q72" s="37">
        <f t="shared" si="55"/>
        <v>100</v>
      </c>
      <c r="R72" s="36">
        <v>21</v>
      </c>
      <c r="S72" s="37">
        <f t="shared" si="56"/>
        <v>70</v>
      </c>
      <c r="T72" s="38">
        <f t="shared" si="48"/>
        <v>88.75</v>
      </c>
    </row>
    <row r="73" spans="1:21" s="7" customFormat="1" ht="30" customHeight="1">
      <c r="A73" s="17">
        <v>67</v>
      </c>
      <c r="B73" s="27">
        <v>20210710100101</v>
      </c>
      <c r="C73" s="28" t="s">
        <v>98</v>
      </c>
      <c r="D73" s="36">
        <v>24</v>
      </c>
      <c r="E73" s="37">
        <f t="shared" si="49"/>
        <v>80</v>
      </c>
      <c r="F73" s="36">
        <v>30</v>
      </c>
      <c r="G73" s="37">
        <f t="shared" si="50"/>
        <v>100</v>
      </c>
      <c r="H73" s="36">
        <v>28</v>
      </c>
      <c r="I73" s="37">
        <f t="shared" si="51"/>
        <v>93.333333333333329</v>
      </c>
      <c r="J73" s="36">
        <v>28</v>
      </c>
      <c r="K73" s="37">
        <f t="shared" si="52"/>
        <v>93.333333333333329</v>
      </c>
      <c r="L73" s="36">
        <v>24</v>
      </c>
      <c r="M73" s="37">
        <f t="shared" si="53"/>
        <v>80</v>
      </c>
      <c r="N73" s="36">
        <v>29</v>
      </c>
      <c r="O73" s="37">
        <f t="shared" si="54"/>
        <v>96.666666666666671</v>
      </c>
      <c r="P73" s="36">
        <v>30</v>
      </c>
      <c r="Q73" s="37">
        <f t="shared" si="55"/>
        <v>100</v>
      </c>
      <c r="R73" s="36">
        <v>26</v>
      </c>
      <c r="S73" s="37">
        <f t="shared" si="56"/>
        <v>86.666666666666671</v>
      </c>
      <c r="T73" s="38">
        <f t="shared" si="48"/>
        <v>91.249999999999986</v>
      </c>
    </row>
    <row r="74" spans="1:21" s="7" customFormat="1" ht="30" customHeight="1">
      <c r="A74" s="17">
        <v>68</v>
      </c>
      <c r="B74" s="29">
        <v>20210710100126</v>
      </c>
      <c r="C74" s="30" t="s">
        <v>105</v>
      </c>
      <c r="D74" s="36">
        <v>24</v>
      </c>
      <c r="E74" s="37">
        <f t="shared" si="49"/>
        <v>80</v>
      </c>
      <c r="F74" s="36">
        <v>30</v>
      </c>
      <c r="G74" s="37">
        <f t="shared" si="50"/>
        <v>100</v>
      </c>
      <c r="H74" s="36">
        <v>28</v>
      </c>
      <c r="I74" s="37">
        <f t="shared" si="51"/>
        <v>93.333333333333329</v>
      </c>
      <c r="J74" s="36">
        <v>28</v>
      </c>
      <c r="K74" s="37">
        <f t="shared" si="52"/>
        <v>93.333333333333329</v>
      </c>
      <c r="L74" s="36">
        <v>26</v>
      </c>
      <c r="M74" s="37">
        <f t="shared" si="53"/>
        <v>86.666666666666671</v>
      </c>
      <c r="N74" s="36">
        <v>29</v>
      </c>
      <c r="O74" s="37">
        <f t="shared" si="54"/>
        <v>96.666666666666671</v>
      </c>
      <c r="P74" s="36">
        <v>30</v>
      </c>
      <c r="Q74" s="37">
        <f t="shared" si="55"/>
        <v>100</v>
      </c>
      <c r="R74" s="36">
        <v>24</v>
      </c>
      <c r="S74" s="37">
        <f t="shared" si="56"/>
        <v>80</v>
      </c>
      <c r="T74" s="38">
        <f t="shared" si="48"/>
        <v>91.25</v>
      </c>
    </row>
    <row r="75" spans="1:21" s="7" customFormat="1" ht="30" customHeight="1">
      <c r="A75" s="17">
        <v>69</v>
      </c>
      <c r="B75" s="29">
        <v>20210710100145</v>
      </c>
      <c r="C75" s="31" t="s">
        <v>112</v>
      </c>
      <c r="D75" s="36">
        <v>20</v>
      </c>
      <c r="E75" s="37">
        <f t="shared" si="49"/>
        <v>66.666666666666657</v>
      </c>
      <c r="F75" s="36">
        <v>20</v>
      </c>
      <c r="G75" s="37">
        <f t="shared" si="50"/>
        <v>66.666666666666657</v>
      </c>
      <c r="H75" s="36">
        <v>28</v>
      </c>
      <c r="I75" s="37">
        <f t="shared" si="51"/>
        <v>93.333333333333329</v>
      </c>
      <c r="J75" s="36">
        <v>28</v>
      </c>
      <c r="K75" s="37">
        <f t="shared" si="52"/>
        <v>93.333333333333329</v>
      </c>
      <c r="L75" s="14">
        <v>0</v>
      </c>
      <c r="M75" s="39">
        <f t="shared" si="53"/>
        <v>0</v>
      </c>
      <c r="N75" s="36">
        <v>28</v>
      </c>
      <c r="O75" s="37">
        <f t="shared" si="54"/>
        <v>93.333333333333329</v>
      </c>
      <c r="P75" s="36">
        <v>30</v>
      </c>
      <c r="Q75" s="37">
        <f t="shared" si="55"/>
        <v>100</v>
      </c>
      <c r="R75" s="36">
        <v>21</v>
      </c>
      <c r="S75" s="37">
        <f t="shared" si="56"/>
        <v>70</v>
      </c>
      <c r="T75" s="38">
        <f>(E75+G75+I75+K75+M75+O75+Q75+S75)/8</f>
        <v>72.916666666666657</v>
      </c>
      <c r="U75" s="7" t="s">
        <v>218</v>
      </c>
    </row>
    <row r="76" spans="1:21" s="7" customFormat="1" ht="30" customHeight="1">
      <c r="A76" s="17">
        <v>70</v>
      </c>
      <c r="B76" s="27">
        <v>20210710100148</v>
      </c>
      <c r="C76" s="28" t="s">
        <v>119</v>
      </c>
      <c r="D76" s="36">
        <v>24</v>
      </c>
      <c r="E76" s="37">
        <f t="shared" si="49"/>
        <v>80</v>
      </c>
      <c r="F76" s="36">
        <v>30</v>
      </c>
      <c r="G76" s="37">
        <f t="shared" si="50"/>
        <v>100</v>
      </c>
      <c r="H76" s="36">
        <v>28</v>
      </c>
      <c r="I76" s="37">
        <f t="shared" si="51"/>
        <v>93.333333333333329</v>
      </c>
      <c r="J76" s="36">
        <v>28</v>
      </c>
      <c r="K76" s="37">
        <f t="shared" si="52"/>
        <v>93.333333333333329</v>
      </c>
      <c r="L76" s="36">
        <v>24</v>
      </c>
      <c r="M76" s="37">
        <f t="shared" si="53"/>
        <v>80</v>
      </c>
      <c r="N76" s="36">
        <v>29</v>
      </c>
      <c r="O76" s="37">
        <f t="shared" si="54"/>
        <v>96.666666666666671</v>
      </c>
      <c r="P76" s="36">
        <v>30</v>
      </c>
      <c r="Q76" s="37">
        <f t="shared" si="55"/>
        <v>100</v>
      </c>
      <c r="R76" s="36">
        <v>26</v>
      </c>
      <c r="S76" s="37">
        <f t="shared" si="56"/>
        <v>86.666666666666671</v>
      </c>
      <c r="T76" s="38">
        <f t="shared" si="48"/>
        <v>91.249999999999986</v>
      </c>
    </row>
    <row r="77" spans="1:21" s="8" customFormat="1" ht="30" customHeight="1">
      <c r="A77" s="17">
        <v>71</v>
      </c>
      <c r="B77" s="25">
        <v>20200710100085</v>
      </c>
      <c r="C77" s="24" t="s">
        <v>22</v>
      </c>
      <c r="D77" s="18">
        <v>24</v>
      </c>
      <c r="E77" s="19">
        <f t="shared" si="49"/>
        <v>80</v>
      </c>
      <c r="F77" s="18">
        <v>25</v>
      </c>
      <c r="G77" s="19">
        <f t="shared" si="50"/>
        <v>83.333333333333343</v>
      </c>
      <c r="H77" s="18">
        <v>18</v>
      </c>
      <c r="I77" s="19">
        <f t="shared" si="51"/>
        <v>60</v>
      </c>
      <c r="J77" s="18">
        <v>24</v>
      </c>
      <c r="K77" s="19">
        <f t="shared" si="52"/>
        <v>80</v>
      </c>
      <c r="L77" s="18">
        <v>28</v>
      </c>
      <c r="M77" s="19">
        <f t="shared" si="53"/>
        <v>93.333333333333329</v>
      </c>
      <c r="N77" s="18">
        <v>29</v>
      </c>
      <c r="O77" s="19">
        <f t="shared" si="54"/>
        <v>96.666666666666671</v>
      </c>
      <c r="P77" s="18">
        <v>27</v>
      </c>
      <c r="Q77" s="19">
        <f t="shared" si="55"/>
        <v>90</v>
      </c>
      <c r="R77" s="18">
        <v>28</v>
      </c>
      <c r="S77" s="19">
        <f t="shared" si="56"/>
        <v>93.333333333333329</v>
      </c>
      <c r="T77" s="20">
        <f>(E77+G77+I77+K77+M77+O77+Q77+S77)/8</f>
        <v>84.583333333333343</v>
      </c>
    </row>
    <row r="78" spans="1:21" s="8" customFormat="1" ht="30" customHeight="1">
      <c r="A78" s="17">
        <v>72</v>
      </c>
      <c r="B78" s="25">
        <v>20210710100013</v>
      </c>
      <c r="C78" s="24" t="s">
        <v>50</v>
      </c>
      <c r="D78" s="18">
        <v>25</v>
      </c>
      <c r="E78" s="19">
        <f t="shared" si="49"/>
        <v>83.333333333333343</v>
      </c>
      <c r="F78" s="18">
        <v>26</v>
      </c>
      <c r="G78" s="19">
        <f t="shared" si="50"/>
        <v>86.666666666666671</v>
      </c>
      <c r="H78" s="18">
        <v>24</v>
      </c>
      <c r="I78" s="19">
        <f t="shared" si="51"/>
        <v>80</v>
      </c>
      <c r="J78" s="18">
        <v>30</v>
      </c>
      <c r="K78" s="19">
        <f t="shared" si="52"/>
        <v>100</v>
      </c>
      <c r="L78" s="18">
        <v>28</v>
      </c>
      <c r="M78" s="19">
        <f t="shared" si="53"/>
        <v>93.333333333333329</v>
      </c>
      <c r="N78" s="18">
        <v>29</v>
      </c>
      <c r="O78" s="19">
        <f t="shared" si="54"/>
        <v>96.666666666666671</v>
      </c>
      <c r="P78" s="18">
        <v>28</v>
      </c>
      <c r="Q78" s="19">
        <f t="shared" si="55"/>
        <v>93.333333333333329</v>
      </c>
      <c r="R78" s="18">
        <v>29</v>
      </c>
      <c r="S78" s="19">
        <f t="shared" si="56"/>
        <v>96.666666666666671</v>
      </c>
      <c r="T78" s="20">
        <f t="shared" ref="T78:T87" si="57">(E78+G78+I78+K78+M78+O78+Q78+S78)/8</f>
        <v>91.25</v>
      </c>
    </row>
    <row r="79" spans="1:21" s="8" customFormat="1" ht="30" customHeight="1">
      <c r="A79" s="17">
        <v>73</v>
      </c>
      <c r="B79" s="25">
        <v>20210710100031</v>
      </c>
      <c r="C79" s="24" t="s">
        <v>57</v>
      </c>
      <c r="D79" s="18">
        <v>25</v>
      </c>
      <c r="E79" s="19">
        <f t="shared" si="49"/>
        <v>83.333333333333343</v>
      </c>
      <c r="F79" s="18">
        <v>25</v>
      </c>
      <c r="G79" s="19">
        <f>F79/30*100</f>
        <v>83.333333333333343</v>
      </c>
      <c r="H79" s="18">
        <v>24</v>
      </c>
      <c r="I79" s="19">
        <f>H79/30*100</f>
        <v>80</v>
      </c>
      <c r="J79" s="18">
        <v>30</v>
      </c>
      <c r="K79" s="19">
        <f>J79/30*100</f>
        <v>100</v>
      </c>
      <c r="L79" s="18">
        <v>28</v>
      </c>
      <c r="M79" s="19">
        <f>L79/30*100</f>
        <v>93.333333333333329</v>
      </c>
      <c r="N79" s="18">
        <v>29</v>
      </c>
      <c r="O79" s="19">
        <f>N79/30*100</f>
        <v>96.666666666666671</v>
      </c>
      <c r="P79" s="18">
        <v>27</v>
      </c>
      <c r="Q79" s="19">
        <f>P79/30*100</f>
        <v>90</v>
      </c>
      <c r="R79" s="18">
        <v>28</v>
      </c>
      <c r="S79" s="19">
        <f>R79/30*100</f>
        <v>93.333333333333329</v>
      </c>
      <c r="T79" s="20">
        <f t="shared" si="57"/>
        <v>90</v>
      </c>
    </row>
    <row r="80" spans="1:21" s="8" customFormat="1" ht="30" customHeight="1">
      <c r="A80" s="17">
        <v>74</v>
      </c>
      <c r="B80" s="25">
        <v>20210710100046</v>
      </c>
      <c r="C80" s="24" t="s">
        <v>64</v>
      </c>
      <c r="D80" s="18">
        <v>24</v>
      </c>
      <c r="E80" s="19">
        <f t="shared" si="49"/>
        <v>80</v>
      </c>
      <c r="F80" s="14">
        <v>0</v>
      </c>
      <c r="G80" s="39">
        <f>F80/30*100</f>
        <v>0</v>
      </c>
      <c r="H80" s="18">
        <v>18</v>
      </c>
      <c r="I80" s="19">
        <f>H80/30*100</f>
        <v>60</v>
      </c>
      <c r="J80" s="14">
        <v>0</v>
      </c>
      <c r="K80" s="39">
        <f>J80/30*100</f>
        <v>0</v>
      </c>
      <c r="L80" s="18">
        <v>28</v>
      </c>
      <c r="M80" s="19">
        <f>L80/30*100</f>
        <v>93.333333333333329</v>
      </c>
      <c r="N80" s="18">
        <v>29</v>
      </c>
      <c r="O80" s="19">
        <f>N80/30*100</f>
        <v>96.666666666666671</v>
      </c>
      <c r="P80" s="14">
        <v>0</v>
      </c>
      <c r="Q80" s="39">
        <f>P80/30*100</f>
        <v>0</v>
      </c>
      <c r="R80" s="18">
        <v>28</v>
      </c>
      <c r="S80" s="19">
        <f>R80/30*100</f>
        <v>93.333333333333329</v>
      </c>
      <c r="T80" s="20">
        <f>(E80+I80+M80+O80+Q80+S80)/6</f>
        <v>70.555555555555557</v>
      </c>
      <c r="U80" s="8" t="s">
        <v>215</v>
      </c>
    </row>
    <row r="81" spans="1:21" s="8" customFormat="1" ht="30" customHeight="1">
      <c r="A81" s="17">
        <v>75</v>
      </c>
      <c r="B81" s="25">
        <v>20210710100052</v>
      </c>
      <c r="C81" s="24" t="s">
        <v>71</v>
      </c>
      <c r="D81" s="18">
        <v>24</v>
      </c>
      <c r="E81" s="19">
        <f t="shared" si="49"/>
        <v>80</v>
      </c>
      <c r="F81" s="18">
        <v>24</v>
      </c>
      <c r="G81" s="19">
        <f>F81/30*100</f>
        <v>80</v>
      </c>
      <c r="H81" s="18">
        <v>24</v>
      </c>
      <c r="I81" s="19">
        <f>H81/30*100</f>
        <v>80</v>
      </c>
      <c r="J81" s="18">
        <v>30</v>
      </c>
      <c r="K81" s="19">
        <f>J81/30*100</f>
        <v>100</v>
      </c>
      <c r="L81" s="18">
        <v>28</v>
      </c>
      <c r="M81" s="19">
        <f>L81/30*100</f>
        <v>93.333333333333329</v>
      </c>
      <c r="N81" s="18">
        <v>29</v>
      </c>
      <c r="O81" s="19">
        <f>N81/30*100</f>
        <v>96.666666666666671</v>
      </c>
      <c r="P81" s="18">
        <v>27</v>
      </c>
      <c r="Q81" s="19">
        <f>P81/30*100</f>
        <v>90</v>
      </c>
      <c r="R81" s="18">
        <v>28</v>
      </c>
      <c r="S81" s="19">
        <f>R81/30*100</f>
        <v>93.333333333333329</v>
      </c>
      <c r="T81" s="20">
        <f t="shared" si="57"/>
        <v>89.166666666666671</v>
      </c>
    </row>
    <row r="82" spans="1:21" s="8" customFormat="1" ht="30" customHeight="1">
      <c r="A82" s="17">
        <v>76</v>
      </c>
      <c r="B82" s="25">
        <v>20210710100066</v>
      </c>
      <c r="C82" s="24" t="s">
        <v>78</v>
      </c>
      <c r="D82" s="18">
        <v>24</v>
      </c>
      <c r="E82" s="19">
        <f t="shared" si="49"/>
        <v>80</v>
      </c>
      <c r="F82" s="14">
        <v>0</v>
      </c>
      <c r="G82" s="39">
        <f t="shared" ref="G82:G90" si="58">F82/30*100</f>
        <v>0</v>
      </c>
      <c r="H82" s="18">
        <v>24</v>
      </c>
      <c r="I82" s="19">
        <f t="shared" ref="I82:I90" si="59">H82/30*100</f>
        <v>80</v>
      </c>
      <c r="J82" s="18">
        <v>30</v>
      </c>
      <c r="K82" s="19">
        <f t="shared" ref="K82:K90" si="60">J82/30*100</f>
        <v>100</v>
      </c>
      <c r="L82" s="18">
        <v>27</v>
      </c>
      <c r="M82" s="19">
        <f t="shared" ref="M82:M90" si="61">L82/30*100</f>
        <v>90</v>
      </c>
      <c r="N82" s="18">
        <v>29</v>
      </c>
      <c r="O82" s="19">
        <f t="shared" ref="O82:O90" si="62">N82/30*100</f>
        <v>96.666666666666671</v>
      </c>
      <c r="P82" s="18">
        <v>27</v>
      </c>
      <c r="Q82" s="19">
        <f t="shared" ref="Q82:Q90" si="63">P82/30*100</f>
        <v>90</v>
      </c>
      <c r="R82" s="18">
        <v>28</v>
      </c>
      <c r="S82" s="19">
        <f t="shared" ref="S82:S90" si="64">R82/30*100</f>
        <v>93.333333333333329</v>
      </c>
      <c r="T82" s="20">
        <f t="shared" si="57"/>
        <v>78.750000000000014</v>
      </c>
    </row>
    <row r="83" spans="1:21" s="8" customFormat="1" ht="30" customHeight="1">
      <c r="A83" s="17">
        <v>77</v>
      </c>
      <c r="B83" s="25">
        <v>20210710100082</v>
      </c>
      <c r="C83" s="24" t="s">
        <v>85</v>
      </c>
      <c r="D83" s="18">
        <v>24</v>
      </c>
      <c r="E83" s="19">
        <f t="shared" si="49"/>
        <v>80</v>
      </c>
      <c r="F83" s="18">
        <v>24</v>
      </c>
      <c r="G83" s="19">
        <f t="shared" si="58"/>
        <v>80</v>
      </c>
      <c r="H83" s="18">
        <v>18</v>
      </c>
      <c r="I83" s="19">
        <f t="shared" si="59"/>
        <v>60</v>
      </c>
      <c r="J83" s="18">
        <v>24</v>
      </c>
      <c r="K83" s="19">
        <f t="shared" si="60"/>
        <v>80</v>
      </c>
      <c r="L83" s="18">
        <v>26</v>
      </c>
      <c r="M83" s="19">
        <f t="shared" si="61"/>
        <v>86.666666666666671</v>
      </c>
      <c r="N83" s="18">
        <v>29</v>
      </c>
      <c r="O83" s="19">
        <f t="shared" si="62"/>
        <v>96.666666666666671</v>
      </c>
      <c r="P83" s="18">
        <v>27</v>
      </c>
      <c r="Q83" s="19">
        <f t="shared" si="63"/>
        <v>90</v>
      </c>
      <c r="R83" s="18">
        <v>28</v>
      </c>
      <c r="S83" s="19">
        <f t="shared" si="64"/>
        <v>93.333333333333329</v>
      </c>
      <c r="T83" s="20">
        <f t="shared" si="57"/>
        <v>83.333333333333343</v>
      </c>
    </row>
    <row r="84" spans="1:21" s="8" customFormat="1" ht="30" customHeight="1">
      <c r="A84" s="17">
        <v>78</v>
      </c>
      <c r="B84" s="25">
        <v>20210710100095</v>
      </c>
      <c r="C84" s="24" t="s">
        <v>92</v>
      </c>
      <c r="D84" s="18">
        <v>24</v>
      </c>
      <c r="E84" s="19">
        <f t="shared" si="49"/>
        <v>80</v>
      </c>
      <c r="F84" s="18">
        <v>24</v>
      </c>
      <c r="G84" s="19">
        <f t="shared" si="58"/>
        <v>80</v>
      </c>
      <c r="H84" s="18">
        <v>24</v>
      </c>
      <c r="I84" s="19">
        <f t="shared" si="59"/>
        <v>80</v>
      </c>
      <c r="J84" s="18">
        <v>30</v>
      </c>
      <c r="K84" s="19">
        <f t="shared" si="60"/>
        <v>100</v>
      </c>
      <c r="L84" s="18">
        <v>28</v>
      </c>
      <c r="M84" s="19">
        <f t="shared" si="61"/>
        <v>93.333333333333329</v>
      </c>
      <c r="N84" s="18">
        <v>29</v>
      </c>
      <c r="O84" s="19">
        <f t="shared" si="62"/>
        <v>96.666666666666671</v>
      </c>
      <c r="P84" s="18">
        <v>28</v>
      </c>
      <c r="Q84" s="19">
        <f t="shared" si="63"/>
        <v>93.333333333333329</v>
      </c>
      <c r="R84" s="18">
        <v>29</v>
      </c>
      <c r="S84" s="19">
        <f t="shared" si="64"/>
        <v>96.666666666666671</v>
      </c>
      <c r="T84" s="20">
        <f t="shared" si="57"/>
        <v>90</v>
      </c>
    </row>
    <row r="85" spans="1:21" s="8" customFormat="1" ht="30" customHeight="1">
      <c r="A85" s="17">
        <v>79</v>
      </c>
      <c r="B85" s="25">
        <v>20210710100102</v>
      </c>
      <c r="C85" s="24" t="s">
        <v>99</v>
      </c>
      <c r="D85" s="18">
        <v>25</v>
      </c>
      <c r="E85" s="19">
        <f t="shared" si="49"/>
        <v>83.333333333333343</v>
      </c>
      <c r="F85" s="18">
        <v>26</v>
      </c>
      <c r="G85" s="19">
        <f t="shared" si="58"/>
        <v>86.666666666666671</v>
      </c>
      <c r="H85" s="18">
        <v>24</v>
      </c>
      <c r="I85" s="19">
        <f t="shared" si="59"/>
        <v>80</v>
      </c>
      <c r="J85" s="18">
        <v>30</v>
      </c>
      <c r="K85" s="19">
        <f t="shared" si="60"/>
        <v>100</v>
      </c>
      <c r="L85" s="18">
        <v>26</v>
      </c>
      <c r="M85" s="19">
        <f t="shared" si="61"/>
        <v>86.666666666666671</v>
      </c>
      <c r="N85" s="18">
        <v>29</v>
      </c>
      <c r="O85" s="19">
        <f t="shared" si="62"/>
        <v>96.666666666666671</v>
      </c>
      <c r="P85" s="18">
        <v>28</v>
      </c>
      <c r="Q85" s="19">
        <f t="shared" si="63"/>
        <v>93.333333333333329</v>
      </c>
      <c r="R85" s="18">
        <v>29</v>
      </c>
      <c r="S85" s="19">
        <f t="shared" si="64"/>
        <v>96.666666666666671</v>
      </c>
      <c r="T85" s="20">
        <f t="shared" si="57"/>
        <v>90.416666666666671</v>
      </c>
    </row>
    <row r="86" spans="1:21" s="8" customFormat="1" ht="30" customHeight="1">
      <c r="A86" s="17">
        <v>80</v>
      </c>
      <c r="B86" s="25">
        <v>20210710100127</v>
      </c>
      <c r="C86" s="24" t="s">
        <v>106</v>
      </c>
      <c r="D86" s="18">
        <v>25</v>
      </c>
      <c r="E86" s="19">
        <f t="shared" si="49"/>
        <v>83.333333333333343</v>
      </c>
      <c r="F86" s="18">
        <v>24</v>
      </c>
      <c r="G86" s="19">
        <f t="shared" si="58"/>
        <v>80</v>
      </c>
      <c r="H86" s="18">
        <v>24</v>
      </c>
      <c r="I86" s="19">
        <f t="shared" si="59"/>
        <v>80</v>
      </c>
      <c r="J86" s="18">
        <v>30</v>
      </c>
      <c r="K86" s="19">
        <f t="shared" si="60"/>
        <v>100</v>
      </c>
      <c r="L86" s="18">
        <v>28</v>
      </c>
      <c r="M86" s="19">
        <f t="shared" si="61"/>
        <v>93.333333333333329</v>
      </c>
      <c r="N86" s="18">
        <v>29</v>
      </c>
      <c r="O86" s="19">
        <f t="shared" si="62"/>
        <v>96.666666666666671</v>
      </c>
      <c r="P86" s="18">
        <v>27</v>
      </c>
      <c r="Q86" s="19">
        <f t="shared" si="63"/>
        <v>90</v>
      </c>
      <c r="R86" s="18">
        <v>28</v>
      </c>
      <c r="S86" s="19">
        <f t="shared" si="64"/>
        <v>93.333333333333329</v>
      </c>
      <c r="T86" s="20">
        <f t="shared" si="57"/>
        <v>89.583333333333343</v>
      </c>
    </row>
    <row r="87" spans="1:21" s="8" customFormat="1" ht="30" customHeight="1">
      <c r="A87" s="17">
        <v>81</v>
      </c>
      <c r="B87" s="25">
        <v>20210710100149</v>
      </c>
      <c r="C87" s="24" t="s">
        <v>113</v>
      </c>
      <c r="D87" s="18">
        <v>24</v>
      </c>
      <c r="E87" s="19">
        <f t="shared" si="49"/>
        <v>80</v>
      </c>
      <c r="F87" s="18">
        <v>26</v>
      </c>
      <c r="G87" s="19">
        <f t="shared" si="58"/>
        <v>86.666666666666671</v>
      </c>
      <c r="H87" s="18">
        <v>24</v>
      </c>
      <c r="I87" s="19">
        <f t="shared" si="59"/>
        <v>80</v>
      </c>
      <c r="J87" s="18">
        <v>30</v>
      </c>
      <c r="K87" s="19">
        <f t="shared" si="60"/>
        <v>100</v>
      </c>
      <c r="L87" s="18">
        <v>28</v>
      </c>
      <c r="M87" s="19">
        <f t="shared" si="61"/>
        <v>93.333333333333329</v>
      </c>
      <c r="N87" s="18">
        <v>29</v>
      </c>
      <c r="O87" s="19">
        <f t="shared" si="62"/>
        <v>96.666666666666671</v>
      </c>
      <c r="P87" s="18">
        <v>28</v>
      </c>
      <c r="Q87" s="19">
        <f t="shared" si="63"/>
        <v>93.333333333333329</v>
      </c>
      <c r="R87" s="18">
        <v>29</v>
      </c>
      <c r="S87" s="19">
        <f t="shared" si="64"/>
        <v>96.666666666666671</v>
      </c>
      <c r="T87" s="20">
        <f t="shared" si="57"/>
        <v>90.833333333333329</v>
      </c>
    </row>
    <row r="88" spans="1:21" s="8" customFormat="1" ht="30" customHeight="1">
      <c r="A88" s="17">
        <v>82</v>
      </c>
      <c r="B88" s="27">
        <v>20210710100023</v>
      </c>
      <c r="C88" s="28" t="s">
        <v>122</v>
      </c>
      <c r="D88" s="36">
        <v>25</v>
      </c>
      <c r="E88" s="37">
        <f t="shared" si="49"/>
        <v>83.333333333333343</v>
      </c>
      <c r="F88" s="36">
        <v>26</v>
      </c>
      <c r="G88" s="37">
        <f t="shared" si="58"/>
        <v>86.666666666666671</v>
      </c>
      <c r="H88" s="36">
        <v>26</v>
      </c>
      <c r="I88" s="37">
        <f t="shared" si="59"/>
        <v>86.666666666666671</v>
      </c>
      <c r="J88" s="36">
        <v>26</v>
      </c>
      <c r="K88" s="37">
        <f t="shared" si="60"/>
        <v>86.666666666666671</v>
      </c>
      <c r="L88" s="36">
        <v>18</v>
      </c>
      <c r="M88" s="37">
        <f t="shared" si="61"/>
        <v>60</v>
      </c>
      <c r="N88" s="14">
        <v>0</v>
      </c>
      <c r="O88" s="39">
        <f t="shared" si="62"/>
        <v>0</v>
      </c>
      <c r="P88" s="36">
        <v>28</v>
      </c>
      <c r="Q88" s="37">
        <f t="shared" si="63"/>
        <v>93.333333333333329</v>
      </c>
      <c r="R88" s="36">
        <v>29</v>
      </c>
      <c r="S88" s="37">
        <f t="shared" si="64"/>
        <v>96.666666666666671</v>
      </c>
      <c r="T88" s="38">
        <f>(E88+G88+I88+K88+M88+Q88+S88)/7</f>
        <v>84.761904761904773</v>
      </c>
      <c r="U88" s="8" t="s">
        <v>208</v>
      </c>
    </row>
    <row r="89" spans="1:21" ht="30" customHeight="1">
      <c r="A89" s="17">
        <v>83</v>
      </c>
      <c r="B89" s="27">
        <v>20210710100005</v>
      </c>
      <c r="C89" s="28" t="s">
        <v>127</v>
      </c>
      <c r="D89" s="36">
        <v>25</v>
      </c>
      <c r="E89" s="37">
        <f t="shared" si="49"/>
        <v>83.333333333333343</v>
      </c>
      <c r="F89" s="36">
        <v>26</v>
      </c>
      <c r="G89" s="37">
        <f t="shared" si="58"/>
        <v>86.666666666666671</v>
      </c>
      <c r="H89" s="36">
        <v>26</v>
      </c>
      <c r="I89" s="37">
        <f t="shared" si="59"/>
        <v>86.666666666666671</v>
      </c>
      <c r="J89" s="36">
        <v>26</v>
      </c>
      <c r="K89" s="37">
        <f t="shared" si="60"/>
        <v>86.666666666666671</v>
      </c>
      <c r="L89" s="36">
        <v>24</v>
      </c>
      <c r="M89" s="37">
        <f t="shared" si="61"/>
        <v>80</v>
      </c>
      <c r="N89" s="36">
        <v>30</v>
      </c>
      <c r="O89" s="37">
        <f t="shared" si="62"/>
        <v>100</v>
      </c>
      <c r="P89" s="36">
        <v>28</v>
      </c>
      <c r="Q89" s="37">
        <f t="shared" si="63"/>
        <v>93.333333333333329</v>
      </c>
      <c r="R89" s="36">
        <v>29</v>
      </c>
      <c r="S89" s="37">
        <f t="shared" si="64"/>
        <v>96.666666666666671</v>
      </c>
      <c r="T89" s="38">
        <f>(E89+G89+I89+K89+M89+O89+Q89+S89)/8</f>
        <v>89.166666666666671</v>
      </c>
    </row>
    <row r="90" spans="1:21" ht="30" customHeight="1">
      <c r="A90" s="17">
        <v>84</v>
      </c>
      <c r="B90" s="27">
        <v>20210710100038</v>
      </c>
      <c r="C90" s="28" t="s">
        <v>134</v>
      </c>
      <c r="D90" s="36">
        <v>25</v>
      </c>
      <c r="E90" s="37">
        <f t="shared" si="49"/>
        <v>83.333333333333343</v>
      </c>
      <c r="F90" s="36">
        <v>26</v>
      </c>
      <c r="G90" s="37">
        <f t="shared" si="58"/>
        <v>86.666666666666671</v>
      </c>
      <c r="H90" s="36">
        <v>26</v>
      </c>
      <c r="I90" s="37">
        <f t="shared" si="59"/>
        <v>86.666666666666671</v>
      </c>
      <c r="J90" s="36">
        <v>28</v>
      </c>
      <c r="K90" s="37">
        <f t="shared" si="60"/>
        <v>93.333333333333329</v>
      </c>
      <c r="L90" s="36">
        <v>24</v>
      </c>
      <c r="M90" s="37">
        <f t="shared" si="61"/>
        <v>80</v>
      </c>
      <c r="N90" s="36">
        <v>30</v>
      </c>
      <c r="O90" s="37">
        <f t="shared" si="62"/>
        <v>100</v>
      </c>
      <c r="P90" s="36">
        <v>28</v>
      </c>
      <c r="Q90" s="37">
        <f t="shared" si="63"/>
        <v>93.333333333333329</v>
      </c>
      <c r="R90" s="36">
        <v>29</v>
      </c>
      <c r="S90" s="37">
        <f t="shared" si="64"/>
        <v>96.666666666666671</v>
      </c>
      <c r="T90" s="38">
        <f t="shared" ref="T90:T100" si="65">(E90+G90+I90+K90+M90+O90+Q90+S90)/8</f>
        <v>90</v>
      </c>
    </row>
    <row r="91" spans="1:21" ht="30" customHeight="1">
      <c r="A91" s="17">
        <v>85</v>
      </c>
      <c r="B91" s="27">
        <v>20210710100053</v>
      </c>
      <c r="C91" s="28" t="s">
        <v>141</v>
      </c>
      <c r="D91" s="36">
        <v>25</v>
      </c>
      <c r="E91" s="37">
        <f t="shared" si="49"/>
        <v>83.333333333333343</v>
      </c>
      <c r="F91" s="36">
        <v>26</v>
      </c>
      <c r="G91" s="37">
        <f>F91/30*100</f>
        <v>86.666666666666671</v>
      </c>
      <c r="H91" s="36">
        <v>26</v>
      </c>
      <c r="I91" s="37">
        <f>H91/30*100</f>
        <v>86.666666666666671</v>
      </c>
      <c r="J91" s="36">
        <v>26</v>
      </c>
      <c r="K91" s="37">
        <f>J91/30*100</f>
        <v>86.666666666666671</v>
      </c>
      <c r="L91" s="36">
        <v>18</v>
      </c>
      <c r="M91" s="37">
        <f>L91/30*100</f>
        <v>60</v>
      </c>
      <c r="N91" s="14">
        <v>0</v>
      </c>
      <c r="O91" s="39">
        <f>N91/30*100</f>
        <v>0</v>
      </c>
      <c r="P91" s="36">
        <v>28</v>
      </c>
      <c r="Q91" s="37">
        <f>P91/30*100</f>
        <v>93.333333333333329</v>
      </c>
      <c r="R91" s="36">
        <v>29</v>
      </c>
      <c r="S91" s="37">
        <f>R91/30*100</f>
        <v>96.666666666666671</v>
      </c>
      <c r="T91" s="38">
        <f>(E91+G91+I91+K91+M91+Q91+S91)/7</f>
        <v>84.761904761904773</v>
      </c>
      <c r="U91" s="1" t="s">
        <v>212</v>
      </c>
    </row>
    <row r="92" spans="1:21" ht="30" customHeight="1">
      <c r="A92" s="17">
        <v>86</v>
      </c>
      <c r="B92" s="27">
        <v>20210710100058</v>
      </c>
      <c r="C92" s="28" t="s">
        <v>148</v>
      </c>
      <c r="D92" s="36">
        <v>25</v>
      </c>
      <c r="E92" s="37">
        <f t="shared" si="49"/>
        <v>83.333333333333343</v>
      </c>
      <c r="F92" s="36">
        <v>26</v>
      </c>
      <c r="G92" s="37">
        <f>F92/30*100</f>
        <v>86.666666666666671</v>
      </c>
      <c r="H92" s="36">
        <v>19</v>
      </c>
      <c r="I92" s="37">
        <f>H92/30*100</f>
        <v>63.333333333333329</v>
      </c>
      <c r="J92" s="36">
        <v>26</v>
      </c>
      <c r="K92" s="37">
        <f>J92/30*100</f>
        <v>86.666666666666671</v>
      </c>
      <c r="L92" s="14">
        <v>0</v>
      </c>
      <c r="M92" s="39">
        <f>L92/30*100</f>
        <v>0</v>
      </c>
      <c r="N92" s="14">
        <v>0</v>
      </c>
      <c r="O92" s="39">
        <f>N92/30*100</f>
        <v>0</v>
      </c>
      <c r="P92" s="36">
        <v>28</v>
      </c>
      <c r="Q92" s="37">
        <f>P92/30*100</f>
        <v>93.333333333333329</v>
      </c>
      <c r="R92" s="36">
        <v>29</v>
      </c>
      <c r="S92" s="37">
        <f>R92/30*100</f>
        <v>96.666666666666671</v>
      </c>
      <c r="T92" s="38">
        <f>(E92+G92+I92+K92+M92+O92+Q92+S92)/8</f>
        <v>63.75</v>
      </c>
      <c r="U92" s="1" t="s">
        <v>239</v>
      </c>
    </row>
    <row r="93" spans="1:21" ht="30" customHeight="1">
      <c r="A93" s="17">
        <v>87</v>
      </c>
      <c r="B93" s="27">
        <v>20210710100067</v>
      </c>
      <c r="C93" s="28" t="s">
        <v>155</v>
      </c>
      <c r="D93" s="36">
        <v>25</v>
      </c>
      <c r="E93" s="37">
        <f t="shared" si="49"/>
        <v>83.333333333333343</v>
      </c>
      <c r="F93" s="36">
        <v>26</v>
      </c>
      <c r="G93" s="37">
        <f>F93/30*100</f>
        <v>86.666666666666671</v>
      </c>
      <c r="H93" s="36">
        <v>26</v>
      </c>
      <c r="I93" s="37">
        <f>H93/30*100</f>
        <v>86.666666666666671</v>
      </c>
      <c r="J93" s="36">
        <v>28</v>
      </c>
      <c r="K93" s="37">
        <f>J93/30*100</f>
        <v>93.333333333333329</v>
      </c>
      <c r="L93" s="36">
        <v>24</v>
      </c>
      <c r="M93" s="37">
        <f>L93/30*100</f>
        <v>80</v>
      </c>
      <c r="N93" s="36">
        <v>30</v>
      </c>
      <c r="O93" s="37">
        <f>N93/30*100</f>
        <v>100</v>
      </c>
      <c r="P93" s="36">
        <v>28</v>
      </c>
      <c r="Q93" s="37">
        <f>P93/30*100</f>
        <v>93.333333333333329</v>
      </c>
      <c r="R93" s="36">
        <v>29</v>
      </c>
      <c r="S93" s="37">
        <f>R93/30*100</f>
        <v>96.666666666666671</v>
      </c>
      <c r="T93" s="38">
        <f t="shared" si="65"/>
        <v>90</v>
      </c>
    </row>
    <row r="94" spans="1:21" ht="30" customHeight="1">
      <c r="A94" s="17">
        <v>88</v>
      </c>
      <c r="B94" s="27">
        <v>20210710100083</v>
      </c>
      <c r="C94" s="28" t="s">
        <v>162</v>
      </c>
      <c r="D94" s="36">
        <v>25</v>
      </c>
      <c r="E94" s="37">
        <f t="shared" si="49"/>
        <v>83.333333333333343</v>
      </c>
      <c r="F94" s="36">
        <v>26</v>
      </c>
      <c r="G94" s="37">
        <f t="shared" ref="G94:G102" si="66">F94/30*100</f>
        <v>86.666666666666671</v>
      </c>
      <c r="H94" s="36">
        <v>26</v>
      </c>
      <c r="I94" s="37">
        <f t="shared" ref="I94:I102" si="67">H94/30*100</f>
        <v>86.666666666666671</v>
      </c>
      <c r="J94" s="36">
        <v>26</v>
      </c>
      <c r="K94" s="37">
        <f t="shared" ref="K94:K102" si="68">J94/30*100</f>
        <v>86.666666666666671</v>
      </c>
      <c r="L94" s="36">
        <v>24</v>
      </c>
      <c r="M94" s="37">
        <f t="shared" ref="M94:M102" si="69">L94/30*100</f>
        <v>80</v>
      </c>
      <c r="N94" s="36">
        <v>30</v>
      </c>
      <c r="O94" s="37">
        <f t="shared" ref="O94:O102" si="70">N94/30*100</f>
        <v>100</v>
      </c>
      <c r="P94" s="36">
        <v>28</v>
      </c>
      <c r="Q94" s="37">
        <f t="shared" ref="Q94:Q102" si="71">P94/30*100</f>
        <v>93.333333333333329</v>
      </c>
      <c r="R94" s="36">
        <v>29</v>
      </c>
      <c r="S94" s="37">
        <f t="shared" ref="S94:S102" si="72">R94/30*100</f>
        <v>96.666666666666671</v>
      </c>
      <c r="T94" s="38">
        <f t="shared" si="65"/>
        <v>89.166666666666671</v>
      </c>
    </row>
    <row r="95" spans="1:21" ht="30" customHeight="1">
      <c r="A95" s="17">
        <v>89</v>
      </c>
      <c r="B95" s="27">
        <v>20210710100103</v>
      </c>
      <c r="C95" s="28" t="s">
        <v>169</v>
      </c>
      <c r="D95" s="36">
        <v>25</v>
      </c>
      <c r="E95" s="37">
        <f t="shared" si="49"/>
        <v>83.333333333333343</v>
      </c>
      <c r="F95" s="36">
        <v>26</v>
      </c>
      <c r="G95" s="37">
        <f t="shared" si="66"/>
        <v>86.666666666666671</v>
      </c>
      <c r="H95" s="36">
        <v>26</v>
      </c>
      <c r="I95" s="37">
        <f t="shared" si="67"/>
        <v>86.666666666666671</v>
      </c>
      <c r="J95" s="36">
        <v>26</v>
      </c>
      <c r="K95" s="37">
        <f t="shared" si="68"/>
        <v>86.666666666666671</v>
      </c>
      <c r="L95" s="36">
        <v>24</v>
      </c>
      <c r="M95" s="37">
        <f t="shared" si="69"/>
        <v>80</v>
      </c>
      <c r="N95" s="36">
        <v>30</v>
      </c>
      <c r="O95" s="37">
        <f t="shared" si="70"/>
        <v>100</v>
      </c>
      <c r="P95" s="36">
        <v>28</v>
      </c>
      <c r="Q95" s="37">
        <f t="shared" si="71"/>
        <v>93.333333333333329</v>
      </c>
      <c r="R95" s="36">
        <v>29</v>
      </c>
      <c r="S95" s="37">
        <f t="shared" si="72"/>
        <v>96.666666666666671</v>
      </c>
      <c r="T95" s="38">
        <f t="shared" si="65"/>
        <v>89.166666666666671</v>
      </c>
    </row>
    <row r="96" spans="1:21" ht="30" customHeight="1">
      <c r="A96" s="17">
        <v>90</v>
      </c>
      <c r="B96" s="27">
        <v>20210710100108</v>
      </c>
      <c r="C96" s="28" t="s">
        <v>176</v>
      </c>
      <c r="D96" s="36">
        <v>25</v>
      </c>
      <c r="E96" s="37">
        <f t="shared" si="49"/>
        <v>83.333333333333343</v>
      </c>
      <c r="F96" s="36">
        <v>26</v>
      </c>
      <c r="G96" s="37">
        <f t="shared" si="66"/>
        <v>86.666666666666671</v>
      </c>
      <c r="H96" s="36">
        <v>29</v>
      </c>
      <c r="I96" s="37">
        <f t="shared" si="67"/>
        <v>96.666666666666671</v>
      </c>
      <c r="J96" s="36">
        <v>28</v>
      </c>
      <c r="K96" s="37">
        <f t="shared" si="68"/>
        <v>93.333333333333329</v>
      </c>
      <c r="L96" s="36">
        <v>24</v>
      </c>
      <c r="M96" s="37">
        <f t="shared" si="69"/>
        <v>80</v>
      </c>
      <c r="N96" s="36">
        <v>30</v>
      </c>
      <c r="O96" s="37">
        <f t="shared" si="70"/>
        <v>100</v>
      </c>
      <c r="P96" s="36">
        <v>28</v>
      </c>
      <c r="Q96" s="37">
        <f t="shared" si="71"/>
        <v>93.333333333333329</v>
      </c>
      <c r="R96" s="36">
        <v>29</v>
      </c>
      <c r="S96" s="37">
        <f t="shared" si="72"/>
        <v>96.666666666666671</v>
      </c>
      <c r="T96" s="38">
        <f t="shared" si="65"/>
        <v>91.25</v>
      </c>
    </row>
    <row r="97" spans="1:21" ht="30" customHeight="1">
      <c r="A97" s="17">
        <v>91</v>
      </c>
      <c r="B97" s="27">
        <v>20210710100128</v>
      </c>
      <c r="C97" s="28" t="s">
        <v>183</v>
      </c>
      <c r="D97" s="36">
        <v>25</v>
      </c>
      <c r="E97" s="37">
        <f t="shared" si="49"/>
        <v>83.333333333333343</v>
      </c>
      <c r="F97" s="36">
        <v>26</v>
      </c>
      <c r="G97" s="37">
        <f t="shared" si="66"/>
        <v>86.666666666666671</v>
      </c>
      <c r="H97" s="36">
        <v>26</v>
      </c>
      <c r="I97" s="37">
        <f t="shared" si="67"/>
        <v>86.666666666666671</v>
      </c>
      <c r="J97" s="36">
        <v>26</v>
      </c>
      <c r="K97" s="37">
        <f t="shared" si="68"/>
        <v>86.666666666666671</v>
      </c>
      <c r="L97" s="36">
        <v>24</v>
      </c>
      <c r="M97" s="37">
        <f t="shared" si="69"/>
        <v>80</v>
      </c>
      <c r="N97" s="36">
        <v>30</v>
      </c>
      <c r="O97" s="37">
        <f t="shared" si="70"/>
        <v>100</v>
      </c>
      <c r="P97" s="36">
        <v>28</v>
      </c>
      <c r="Q97" s="37">
        <f t="shared" si="71"/>
        <v>93.333333333333329</v>
      </c>
      <c r="R97" s="36">
        <v>29</v>
      </c>
      <c r="S97" s="37">
        <f t="shared" si="72"/>
        <v>96.666666666666671</v>
      </c>
      <c r="T97" s="38">
        <f t="shared" si="65"/>
        <v>89.166666666666671</v>
      </c>
    </row>
    <row r="98" spans="1:21" ht="30" customHeight="1">
      <c r="A98" s="17">
        <v>92</v>
      </c>
      <c r="B98" s="27">
        <v>20210710100151</v>
      </c>
      <c r="C98" s="28" t="s">
        <v>190</v>
      </c>
      <c r="D98" s="36">
        <v>25</v>
      </c>
      <c r="E98" s="37">
        <f t="shared" si="49"/>
        <v>83.333333333333343</v>
      </c>
      <c r="F98" s="36">
        <v>26</v>
      </c>
      <c r="G98" s="37">
        <f t="shared" si="66"/>
        <v>86.666666666666671</v>
      </c>
      <c r="H98" s="36">
        <v>26</v>
      </c>
      <c r="I98" s="37">
        <f t="shared" si="67"/>
        <v>86.666666666666671</v>
      </c>
      <c r="J98" s="36">
        <v>26</v>
      </c>
      <c r="K98" s="37">
        <f t="shared" si="68"/>
        <v>86.666666666666671</v>
      </c>
      <c r="L98" s="36">
        <v>24</v>
      </c>
      <c r="M98" s="37">
        <f t="shared" si="69"/>
        <v>80</v>
      </c>
      <c r="N98" s="36">
        <v>30</v>
      </c>
      <c r="O98" s="37">
        <f t="shared" si="70"/>
        <v>100</v>
      </c>
      <c r="P98" s="36">
        <v>28</v>
      </c>
      <c r="Q98" s="37">
        <f t="shared" si="71"/>
        <v>93.333333333333329</v>
      </c>
      <c r="R98" s="36">
        <v>29</v>
      </c>
      <c r="S98" s="37">
        <f t="shared" si="72"/>
        <v>96.666666666666671</v>
      </c>
      <c r="T98" s="38">
        <f t="shared" si="65"/>
        <v>89.166666666666671</v>
      </c>
    </row>
    <row r="99" spans="1:21" s="6" customFormat="1" ht="30" customHeight="1">
      <c r="A99" s="17">
        <v>93</v>
      </c>
      <c r="B99" s="21">
        <v>20210710100022</v>
      </c>
      <c r="C99" s="22" t="s">
        <v>123</v>
      </c>
      <c r="D99" s="18">
        <v>30</v>
      </c>
      <c r="E99" s="19">
        <f t="shared" si="49"/>
        <v>100</v>
      </c>
      <c r="F99" s="18">
        <v>30</v>
      </c>
      <c r="G99" s="19">
        <f t="shared" si="66"/>
        <v>100</v>
      </c>
      <c r="H99" s="18">
        <v>23</v>
      </c>
      <c r="I99" s="19">
        <f t="shared" si="67"/>
        <v>76.666666666666671</v>
      </c>
      <c r="J99" s="18">
        <v>27</v>
      </c>
      <c r="K99" s="19">
        <f t="shared" si="68"/>
        <v>90</v>
      </c>
      <c r="L99" s="18">
        <v>24</v>
      </c>
      <c r="M99" s="19">
        <f t="shared" si="69"/>
        <v>80</v>
      </c>
      <c r="N99" s="14">
        <v>0</v>
      </c>
      <c r="O99" s="39">
        <f t="shared" si="70"/>
        <v>0</v>
      </c>
      <c r="P99" s="18">
        <v>29</v>
      </c>
      <c r="Q99" s="19">
        <f t="shared" si="71"/>
        <v>96.666666666666671</v>
      </c>
      <c r="R99" s="18">
        <v>29</v>
      </c>
      <c r="S99" s="19">
        <f t="shared" si="72"/>
        <v>96.666666666666671</v>
      </c>
      <c r="T99" s="20">
        <f>(E99+G99+I99+K99+M99+Q99+S99)/7</f>
        <v>91.428571428571431</v>
      </c>
      <c r="U99" s="6" t="s">
        <v>212</v>
      </c>
    </row>
    <row r="100" spans="1:21" s="6" customFormat="1" ht="30" customHeight="1">
      <c r="A100" s="17">
        <v>94</v>
      </c>
      <c r="B100" s="21">
        <v>20210710100037</v>
      </c>
      <c r="C100" s="23" t="s">
        <v>128</v>
      </c>
      <c r="D100" s="18">
        <v>30</v>
      </c>
      <c r="E100" s="19">
        <f t="shared" si="49"/>
        <v>100</v>
      </c>
      <c r="F100" s="18">
        <v>30</v>
      </c>
      <c r="G100" s="19">
        <f t="shared" si="66"/>
        <v>100</v>
      </c>
      <c r="H100" s="18">
        <v>23</v>
      </c>
      <c r="I100" s="19">
        <f t="shared" si="67"/>
        <v>76.666666666666671</v>
      </c>
      <c r="J100" s="18">
        <v>27</v>
      </c>
      <c r="K100" s="19">
        <f t="shared" si="68"/>
        <v>90</v>
      </c>
      <c r="L100" s="18">
        <v>24</v>
      </c>
      <c r="M100" s="19">
        <f t="shared" si="69"/>
        <v>80</v>
      </c>
      <c r="N100" s="18">
        <v>26</v>
      </c>
      <c r="O100" s="19">
        <f t="shared" si="70"/>
        <v>86.666666666666671</v>
      </c>
      <c r="P100" s="18">
        <v>29</v>
      </c>
      <c r="Q100" s="19">
        <f>P100/30*100</f>
        <v>96.666666666666671</v>
      </c>
      <c r="R100" s="18">
        <v>29</v>
      </c>
      <c r="S100" s="19">
        <f t="shared" si="72"/>
        <v>96.666666666666671</v>
      </c>
      <c r="T100" s="20">
        <f t="shared" si="65"/>
        <v>90.833333333333329</v>
      </c>
    </row>
    <row r="101" spans="1:21" s="6" customFormat="1" ht="30" customHeight="1">
      <c r="A101" s="17">
        <v>95</v>
      </c>
      <c r="B101" s="21">
        <v>20210710100054</v>
      </c>
      <c r="C101" s="22" t="s">
        <v>135</v>
      </c>
      <c r="D101" s="18">
        <v>30</v>
      </c>
      <c r="E101" s="19">
        <f t="shared" si="49"/>
        <v>100</v>
      </c>
      <c r="F101" s="18">
        <v>30</v>
      </c>
      <c r="G101" s="19">
        <f t="shared" si="66"/>
        <v>100</v>
      </c>
      <c r="H101" s="18">
        <v>24</v>
      </c>
      <c r="I101" s="19">
        <f t="shared" si="67"/>
        <v>80</v>
      </c>
      <c r="J101" s="18">
        <v>27</v>
      </c>
      <c r="K101" s="19">
        <f t="shared" si="68"/>
        <v>90</v>
      </c>
      <c r="L101" s="18">
        <v>24</v>
      </c>
      <c r="M101" s="19">
        <f t="shared" si="69"/>
        <v>80</v>
      </c>
      <c r="N101" s="14">
        <v>0</v>
      </c>
      <c r="O101" s="39">
        <f t="shared" si="70"/>
        <v>0</v>
      </c>
      <c r="P101" s="18">
        <v>29</v>
      </c>
      <c r="Q101" s="19">
        <f t="shared" si="71"/>
        <v>96.666666666666671</v>
      </c>
      <c r="R101" s="18">
        <v>29</v>
      </c>
      <c r="S101" s="19">
        <f t="shared" si="72"/>
        <v>96.666666666666671</v>
      </c>
      <c r="T101" s="20">
        <f>(E101+G101+I101+K101+M101+O101+Q101+S101)/8</f>
        <v>80.416666666666657</v>
      </c>
      <c r="U101" s="6" t="s">
        <v>212</v>
      </c>
    </row>
    <row r="102" spans="1:21" s="6" customFormat="1" ht="30" customHeight="1">
      <c r="A102" s="17">
        <v>96</v>
      </c>
      <c r="B102" s="21">
        <v>20210710100084</v>
      </c>
      <c r="C102" s="22" t="s">
        <v>142</v>
      </c>
      <c r="D102" s="18">
        <v>30</v>
      </c>
      <c r="E102" s="19">
        <f t="shared" si="49"/>
        <v>100</v>
      </c>
      <c r="F102" s="18">
        <v>30</v>
      </c>
      <c r="G102" s="19">
        <f t="shared" si="66"/>
        <v>100</v>
      </c>
      <c r="H102" s="18">
        <v>23</v>
      </c>
      <c r="I102" s="19">
        <f t="shared" si="67"/>
        <v>76.666666666666671</v>
      </c>
      <c r="J102" s="18">
        <v>27</v>
      </c>
      <c r="K102" s="19">
        <f t="shared" si="68"/>
        <v>90</v>
      </c>
      <c r="L102" s="18">
        <v>24</v>
      </c>
      <c r="M102" s="19">
        <f t="shared" si="69"/>
        <v>80</v>
      </c>
      <c r="N102" s="18">
        <v>26</v>
      </c>
      <c r="O102" s="19">
        <f t="shared" si="70"/>
        <v>86.666666666666671</v>
      </c>
      <c r="P102" s="18">
        <v>29</v>
      </c>
      <c r="Q102" s="19">
        <f t="shared" si="71"/>
        <v>96.666666666666671</v>
      </c>
      <c r="R102" s="18">
        <v>29</v>
      </c>
      <c r="S102" s="19">
        <f t="shared" si="72"/>
        <v>96.666666666666671</v>
      </c>
      <c r="T102" s="20">
        <f t="shared" ref="T102:T112" si="73">(E102+G102+I102+K102+M102+O102+Q102+S102)/8</f>
        <v>90.833333333333329</v>
      </c>
    </row>
    <row r="103" spans="1:21" s="6" customFormat="1" ht="30" customHeight="1">
      <c r="A103" s="17">
        <v>97</v>
      </c>
      <c r="B103" s="21">
        <v>20210710100104</v>
      </c>
      <c r="C103" s="22" t="s">
        <v>149</v>
      </c>
      <c r="D103" s="18">
        <v>30</v>
      </c>
      <c r="E103" s="19">
        <f t="shared" si="49"/>
        <v>100</v>
      </c>
      <c r="F103" s="18">
        <v>30</v>
      </c>
      <c r="G103" s="19">
        <f>F103/30*100</f>
        <v>100</v>
      </c>
      <c r="H103" s="18">
        <v>23</v>
      </c>
      <c r="I103" s="19">
        <f>H103/30*100</f>
        <v>76.666666666666671</v>
      </c>
      <c r="J103" s="18">
        <v>27</v>
      </c>
      <c r="K103" s="19">
        <f>J103/30*100</f>
        <v>90</v>
      </c>
      <c r="L103" s="18">
        <v>24</v>
      </c>
      <c r="M103" s="19">
        <f>L103/30*100</f>
        <v>80</v>
      </c>
      <c r="N103" s="18">
        <v>26</v>
      </c>
      <c r="O103" s="19">
        <f>N103/30*100</f>
        <v>86.666666666666671</v>
      </c>
      <c r="P103" s="18">
        <v>29</v>
      </c>
      <c r="Q103" s="19">
        <f>P103/30*100</f>
        <v>96.666666666666671</v>
      </c>
      <c r="R103" s="18">
        <v>29</v>
      </c>
      <c r="S103" s="19">
        <f>R103/30*100</f>
        <v>96.666666666666671</v>
      </c>
      <c r="T103" s="20">
        <f t="shared" si="73"/>
        <v>90.833333333333329</v>
      </c>
    </row>
    <row r="104" spans="1:21" s="6" customFormat="1" ht="30" customHeight="1">
      <c r="A104" s="17">
        <v>98</v>
      </c>
      <c r="B104" s="21">
        <v>20210710100118</v>
      </c>
      <c r="C104" s="24" t="s">
        <v>156</v>
      </c>
      <c r="D104" s="18">
        <v>30</v>
      </c>
      <c r="E104" s="19">
        <f t="shared" si="49"/>
        <v>100</v>
      </c>
      <c r="F104" s="18">
        <v>30</v>
      </c>
      <c r="G104" s="19">
        <f>F104/30*100</f>
        <v>100</v>
      </c>
      <c r="H104" s="18">
        <v>23</v>
      </c>
      <c r="I104" s="19">
        <f>H104/30*100</f>
        <v>76.666666666666671</v>
      </c>
      <c r="J104" s="18">
        <v>27</v>
      </c>
      <c r="K104" s="19">
        <f>J104/30*100</f>
        <v>90</v>
      </c>
      <c r="L104" s="18">
        <v>24</v>
      </c>
      <c r="M104" s="19">
        <f>L104/30*100</f>
        <v>80</v>
      </c>
      <c r="N104" s="18">
        <v>26</v>
      </c>
      <c r="O104" s="19">
        <f>N104/30*100</f>
        <v>86.666666666666671</v>
      </c>
      <c r="P104" s="18">
        <v>29</v>
      </c>
      <c r="Q104" s="19">
        <f>P104/30*100</f>
        <v>96.666666666666671</v>
      </c>
      <c r="R104" s="18">
        <v>29</v>
      </c>
      <c r="S104" s="19">
        <f>R104/30*100</f>
        <v>96.666666666666671</v>
      </c>
      <c r="T104" s="20">
        <f t="shared" si="73"/>
        <v>90.833333333333329</v>
      </c>
    </row>
    <row r="105" spans="1:21" s="6" customFormat="1" ht="30" customHeight="1">
      <c r="A105" s="17">
        <v>99</v>
      </c>
      <c r="B105" s="21">
        <v>20210710100119</v>
      </c>
      <c r="C105" s="24" t="s">
        <v>163</v>
      </c>
      <c r="D105" s="18">
        <v>30</v>
      </c>
      <c r="E105" s="19">
        <f t="shared" si="49"/>
        <v>100</v>
      </c>
      <c r="F105" s="18">
        <v>30</v>
      </c>
      <c r="G105" s="19">
        <f>F105/30*100</f>
        <v>100</v>
      </c>
      <c r="H105" s="18">
        <v>23</v>
      </c>
      <c r="I105" s="19">
        <f>H105/30*100</f>
        <v>76.666666666666671</v>
      </c>
      <c r="J105" s="18">
        <v>27</v>
      </c>
      <c r="K105" s="19">
        <f>J105/30*100</f>
        <v>90</v>
      </c>
      <c r="L105" s="18">
        <v>24</v>
      </c>
      <c r="M105" s="19">
        <f>L105/30*100</f>
        <v>80</v>
      </c>
      <c r="N105" s="18">
        <v>26</v>
      </c>
      <c r="O105" s="19">
        <f>N105/30*100</f>
        <v>86.666666666666671</v>
      </c>
      <c r="P105" s="18">
        <v>29</v>
      </c>
      <c r="Q105" s="19">
        <f>P105/30*100</f>
        <v>96.666666666666671</v>
      </c>
      <c r="R105" s="18">
        <v>29</v>
      </c>
      <c r="S105" s="19">
        <f>R105/30*100</f>
        <v>96.666666666666671</v>
      </c>
      <c r="T105" s="20">
        <f t="shared" si="73"/>
        <v>90.833333333333329</v>
      </c>
    </row>
    <row r="106" spans="1:21" s="6" customFormat="1" ht="30" customHeight="1">
      <c r="A106" s="17">
        <v>100</v>
      </c>
      <c r="B106" s="21">
        <v>20210710100125</v>
      </c>
      <c r="C106" s="22" t="s">
        <v>170</v>
      </c>
      <c r="D106" s="18">
        <v>30</v>
      </c>
      <c r="E106" s="19">
        <f t="shared" si="49"/>
        <v>100</v>
      </c>
      <c r="F106" s="18">
        <v>30</v>
      </c>
      <c r="G106" s="19">
        <f t="shared" ref="G106:G114" si="74">F106/30*100</f>
        <v>100</v>
      </c>
      <c r="H106" s="18">
        <v>23</v>
      </c>
      <c r="I106" s="19">
        <f t="shared" ref="I106:I114" si="75">H106/30*100</f>
        <v>76.666666666666671</v>
      </c>
      <c r="J106" s="18">
        <v>27</v>
      </c>
      <c r="K106" s="19">
        <f t="shared" ref="K106:K114" si="76">J106/30*100</f>
        <v>90</v>
      </c>
      <c r="L106" s="18">
        <v>24</v>
      </c>
      <c r="M106" s="19">
        <f t="shared" ref="M106:M114" si="77">L106/30*100</f>
        <v>80</v>
      </c>
      <c r="N106" s="18">
        <v>26</v>
      </c>
      <c r="O106" s="19">
        <f t="shared" ref="O106:O114" si="78">N106/30*100</f>
        <v>86.666666666666671</v>
      </c>
      <c r="P106" s="18">
        <v>29</v>
      </c>
      <c r="Q106" s="19">
        <f t="shared" ref="Q106:Q114" si="79">P106/30*100</f>
        <v>96.666666666666671</v>
      </c>
      <c r="R106" s="18">
        <v>29</v>
      </c>
      <c r="S106" s="19">
        <f t="shared" ref="S106:S114" si="80">R106/30*100</f>
        <v>96.666666666666671</v>
      </c>
      <c r="T106" s="20">
        <f t="shared" si="73"/>
        <v>90.833333333333329</v>
      </c>
    </row>
    <row r="107" spans="1:21" s="6" customFormat="1" ht="30" customHeight="1">
      <c r="A107" s="17">
        <v>101</v>
      </c>
      <c r="B107" s="21">
        <v>20210710100129</v>
      </c>
      <c r="C107" s="22" t="s">
        <v>177</v>
      </c>
      <c r="D107" s="18">
        <v>30</v>
      </c>
      <c r="E107" s="19">
        <f t="shared" si="49"/>
        <v>100</v>
      </c>
      <c r="F107" s="18">
        <v>30</v>
      </c>
      <c r="G107" s="19">
        <f t="shared" si="74"/>
        <v>100</v>
      </c>
      <c r="H107" s="18">
        <v>23</v>
      </c>
      <c r="I107" s="19">
        <f t="shared" si="75"/>
        <v>76.666666666666671</v>
      </c>
      <c r="J107" s="18">
        <v>27</v>
      </c>
      <c r="K107" s="19">
        <f t="shared" si="76"/>
        <v>90</v>
      </c>
      <c r="L107" s="18">
        <v>24</v>
      </c>
      <c r="M107" s="19">
        <f t="shared" si="77"/>
        <v>80</v>
      </c>
      <c r="N107" s="18">
        <v>26</v>
      </c>
      <c r="O107" s="19">
        <f t="shared" si="78"/>
        <v>86.666666666666671</v>
      </c>
      <c r="P107" s="18">
        <v>29</v>
      </c>
      <c r="Q107" s="19">
        <f t="shared" si="79"/>
        <v>96.666666666666671</v>
      </c>
      <c r="R107" s="18">
        <v>29</v>
      </c>
      <c r="S107" s="19">
        <f t="shared" si="80"/>
        <v>96.666666666666671</v>
      </c>
      <c r="T107" s="20">
        <f t="shared" si="73"/>
        <v>90.833333333333329</v>
      </c>
    </row>
    <row r="108" spans="1:21" s="6" customFormat="1" ht="30" customHeight="1">
      <c r="A108" s="17">
        <v>102</v>
      </c>
      <c r="B108" s="21">
        <v>20210710100135</v>
      </c>
      <c r="C108" s="22" t="s">
        <v>184</v>
      </c>
      <c r="D108" s="18">
        <v>30</v>
      </c>
      <c r="E108" s="19">
        <f t="shared" si="49"/>
        <v>100</v>
      </c>
      <c r="F108" s="18">
        <v>30</v>
      </c>
      <c r="G108" s="19">
        <f t="shared" si="74"/>
        <v>100</v>
      </c>
      <c r="H108" s="18">
        <v>23</v>
      </c>
      <c r="I108" s="19">
        <f t="shared" si="75"/>
        <v>76.666666666666671</v>
      </c>
      <c r="J108" s="18">
        <v>27</v>
      </c>
      <c r="K108" s="19">
        <f t="shared" si="76"/>
        <v>90</v>
      </c>
      <c r="L108" s="18">
        <v>24</v>
      </c>
      <c r="M108" s="19">
        <f t="shared" si="77"/>
        <v>80</v>
      </c>
      <c r="N108" s="18">
        <v>26</v>
      </c>
      <c r="O108" s="19">
        <f t="shared" si="78"/>
        <v>86.666666666666671</v>
      </c>
      <c r="P108" s="18">
        <v>29</v>
      </c>
      <c r="Q108" s="19">
        <f t="shared" si="79"/>
        <v>96.666666666666671</v>
      </c>
      <c r="R108" s="18">
        <v>29</v>
      </c>
      <c r="S108" s="19">
        <f t="shared" si="80"/>
        <v>96.666666666666671</v>
      </c>
      <c r="T108" s="20">
        <f t="shared" si="73"/>
        <v>90.833333333333329</v>
      </c>
    </row>
    <row r="109" spans="1:21" s="6" customFormat="1" ht="30" customHeight="1">
      <c r="A109" s="17">
        <v>103</v>
      </c>
      <c r="B109" s="21">
        <v>20210710100150</v>
      </c>
      <c r="C109" s="24" t="s">
        <v>191</v>
      </c>
      <c r="D109" s="18">
        <v>30</v>
      </c>
      <c r="E109" s="19">
        <f t="shared" si="49"/>
        <v>100</v>
      </c>
      <c r="F109" s="18">
        <v>30</v>
      </c>
      <c r="G109" s="19">
        <f t="shared" si="74"/>
        <v>100</v>
      </c>
      <c r="H109" s="18">
        <v>24</v>
      </c>
      <c r="I109" s="19">
        <f t="shared" si="75"/>
        <v>80</v>
      </c>
      <c r="J109" s="18">
        <v>27</v>
      </c>
      <c r="K109" s="19">
        <f t="shared" si="76"/>
        <v>90</v>
      </c>
      <c r="L109" s="18">
        <v>24</v>
      </c>
      <c r="M109" s="19">
        <f t="shared" si="77"/>
        <v>80</v>
      </c>
      <c r="N109" s="18">
        <v>26</v>
      </c>
      <c r="O109" s="19">
        <f t="shared" si="78"/>
        <v>86.666666666666671</v>
      </c>
      <c r="P109" s="18">
        <v>29</v>
      </c>
      <c r="Q109" s="19">
        <f t="shared" si="79"/>
        <v>96.666666666666671</v>
      </c>
      <c r="R109" s="18">
        <v>29</v>
      </c>
      <c r="S109" s="19">
        <f t="shared" si="80"/>
        <v>96.666666666666671</v>
      </c>
      <c r="T109" s="20">
        <f t="shared" si="73"/>
        <v>91.249999999999986</v>
      </c>
    </row>
    <row r="110" spans="1:21" s="6" customFormat="1" ht="30" customHeight="1">
      <c r="A110" s="17">
        <v>104</v>
      </c>
      <c r="B110" s="27">
        <v>20210710100003</v>
      </c>
      <c r="C110" s="32" t="s">
        <v>124</v>
      </c>
      <c r="D110" s="36">
        <v>24</v>
      </c>
      <c r="E110" s="37">
        <f t="shared" si="49"/>
        <v>80</v>
      </c>
      <c r="F110" s="36">
        <v>24</v>
      </c>
      <c r="G110" s="37">
        <f t="shared" si="74"/>
        <v>80</v>
      </c>
      <c r="H110" s="36">
        <v>25</v>
      </c>
      <c r="I110" s="37">
        <f t="shared" si="75"/>
        <v>83.333333333333343</v>
      </c>
      <c r="J110" s="36">
        <v>29</v>
      </c>
      <c r="K110" s="37">
        <f t="shared" si="76"/>
        <v>96.666666666666671</v>
      </c>
      <c r="L110" s="36">
        <v>24</v>
      </c>
      <c r="M110" s="37">
        <f t="shared" si="77"/>
        <v>80</v>
      </c>
      <c r="N110" s="36">
        <v>28</v>
      </c>
      <c r="O110" s="37">
        <f t="shared" si="78"/>
        <v>93.333333333333329</v>
      </c>
      <c r="P110" s="36">
        <v>28</v>
      </c>
      <c r="Q110" s="37">
        <f t="shared" si="79"/>
        <v>93.333333333333329</v>
      </c>
      <c r="R110" s="36">
        <v>29</v>
      </c>
      <c r="S110" s="37">
        <f t="shared" si="80"/>
        <v>96.666666666666671</v>
      </c>
      <c r="T110" s="38">
        <f t="shared" si="73"/>
        <v>87.916666666666671</v>
      </c>
    </row>
    <row r="111" spans="1:21" s="6" customFormat="1" ht="30" customHeight="1">
      <c r="A111" s="17">
        <v>105</v>
      </c>
      <c r="B111" s="27">
        <v>20210710100017</v>
      </c>
      <c r="C111" s="28" t="s">
        <v>129</v>
      </c>
      <c r="D111" s="36">
        <v>26</v>
      </c>
      <c r="E111" s="37">
        <f t="shared" si="49"/>
        <v>86.666666666666671</v>
      </c>
      <c r="F111" s="36">
        <v>26</v>
      </c>
      <c r="G111" s="37">
        <f t="shared" si="74"/>
        <v>86.666666666666671</v>
      </c>
      <c r="H111" s="36">
        <v>25</v>
      </c>
      <c r="I111" s="37">
        <f t="shared" si="75"/>
        <v>83.333333333333343</v>
      </c>
      <c r="J111" s="36">
        <v>29</v>
      </c>
      <c r="K111" s="37">
        <f t="shared" si="76"/>
        <v>96.666666666666671</v>
      </c>
      <c r="L111" s="36">
        <v>24</v>
      </c>
      <c r="M111" s="37">
        <f t="shared" si="77"/>
        <v>80</v>
      </c>
      <c r="N111" s="36">
        <v>28</v>
      </c>
      <c r="O111" s="37">
        <f t="shared" si="78"/>
        <v>93.333333333333329</v>
      </c>
      <c r="P111" s="36">
        <v>28</v>
      </c>
      <c r="Q111" s="37">
        <f t="shared" si="79"/>
        <v>93.333333333333329</v>
      </c>
      <c r="R111" s="36">
        <v>29</v>
      </c>
      <c r="S111" s="37">
        <f t="shared" si="80"/>
        <v>96.666666666666671</v>
      </c>
      <c r="T111" s="38">
        <f t="shared" si="73"/>
        <v>89.583333333333343</v>
      </c>
    </row>
    <row r="112" spans="1:21" s="7" customFormat="1" ht="30" customHeight="1">
      <c r="A112" s="17">
        <v>106</v>
      </c>
      <c r="B112" s="27">
        <v>20210710100021</v>
      </c>
      <c r="C112" s="28" t="s">
        <v>136</v>
      </c>
      <c r="D112" s="36">
        <v>24</v>
      </c>
      <c r="E112" s="37">
        <f t="shared" si="49"/>
        <v>80</v>
      </c>
      <c r="F112" s="36">
        <v>26</v>
      </c>
      <c r="G112" s="37">
        <f t="shared" si="74"/>
        <v>86.666666666666671</v>
      </c>
      <c r="H112" s="36">
        <v>25</v>
      </c>
      <c r="I112" s="37">
        <f t="shared" si="75"/>
        <v>83.333333333333343</v>
      </c>
      <c r="J112" s="36">
        <v>29</v>
      </c>
      <c r="K112" s="37">
        <f t="shared" si="76"/>
        <v>96.666666666666671</v>
      </c>
      <c r="L112" s="36">
        <v>24</v>
      </c>
      <c r="M112" s="37">
        <f t="shared" si="77"/>
        <v>80</v>
      </c>
      <c r="N112" s="36">
        <v>28</v>
      </c>
      <c r="O112" s="37">
        <f t="shared" si="78"/>
        <v>93.333333333333329</v>
      </c>
      <c r="P112" s="36">
        <v>28</v>
      </c>
      <c r="Q112" s="37">
        <f t="shared" si="79"/>
        <v>93.333333333333329</v>
      </c>
      <c r="R112" s="36">
        <v>29</v>
      </c>
      <c r="S112" s="37">
        <f t="shared" si="80"/>
        <v>96.666666666666671</v>
      </c>
      <c r="T112" s="38">
        <f t="shared" si="73"/>
        <v>88.75</v>
      </c>
    </row>
    <row r="113" spans="1:21" s="7" customFormat="1" ht="30" customHeight="1">
      <c r="A113" s="17">
        <v>107</v>
      </c>
      <c r="B113" s="27">
        <v>20210710100036</v>
      </c>
      <c r="C113" s="28" t="s">
        <v>143</v>
      </c>
      <c r="D113" s="36">
        <v>24</v>
      </c>
      <c r="E113" s="37">
        <f t="shared" si="49"/>
        <v>80</v>
      </c>
      <c r="F113" s="36">
        <v>26</v>
      </c>
      <c r="G113" s="37">
        <f t="shared" si="74"/>
        <v>86.666666666666671</v>
      </c>
      <c r="H113" s="36">
        <v>25</v>
      </c>
      <c r="I113" s="37">
        <f t="shared" si="75"/>
        <v>83.333333333333343</v>
      </c>
      <c r="J113" s="36">
        <v>29</v>
      </c>
      <c r="K113" s="37">
        <f t="shared" si="76"/>
        <v>96.666666666666671</v>
      </c>
      <c r="L113" s="36">
        <v>24</v>
      </c>
      <c r="M113" s="37">
        <f t="shared" si="77"/>
        <v>80</v>
      </c>
      <c r="N113" s="36">
        <v>28</v>
      </c>
      <c r="O113" s="37">
        <f t="shared" si="78"/>
        <v>93.333333333333329</v>
      </c>
      <c r="P113" s="36">
        <v>28</v>
      </c>
      <c r="Q113" s="37">
        <f t="shared" si="79"/>
        <v>93.333333333333329</v>
      </c>
      <c r="R113" s="36">
        <v>29</v>
      </c>
      <c r="S113" s="37">
        <f t="shared" si="80"/>
        <v>96.666666666666671</v>
      </c>
      <c r="T113" s="38">
        <f>(E113+G113+I113+K113+M113+O113+Q113+S113)/8</f>
        <v>88.75</v>
      </c>
    </row>
    <row r="114" spans="1:21" s="7" customFormat="1" ht="30" customHeight="1">
      <c r="A114" s="17">
        <v>108</v>
      </c>
      <c r="B114" s="27">
        <v>20210710100056</v>
      </c>
      <c r="C114" s="28" t="s">
        <v>150</v>
      </c>
      <c r="D114" s="36">
        <v>24</v>
      </c>
      <c r="E114" s="37">
        <f t="shared" si="49"/>
        <v>80</v>
      </c>
      <c r="F114" s="36">
        <v>26</v>
      </c>
      <c r="G114" s="37">
        <f t="shared" si="74"/>
        <v>86.666666666666671</v>
      </c>
      <c r="H114" s="36">
        <v>25</v>
      </c>
      <c r="I114" s="37">
        <f t="shared" si="75"/>
        <v>83.333333333333343</v>
      </c>
      <c r="J114" s="36">
        <v>29</v>
      </c>
      <c r="K114" s="37">
        <f t="shared" si="76"/>
        <v>96.666666666666671</v>
      </c>
      <c r="L114" s="36">
        <v>24</v>
      </c>
      <c r="M114" s="37">
        <f t="shared" si="77"/>
        <v>80</v>
      </c>
      <c r="N114" s="36">
        <v>28</v>
      </c>
      <c r="O114" s="37">
        <f t="shared" si="78"/>
        <v>93.333333333333329</v>
      </c>
      <c r="P114" s="36">
        <v>28</v>
      </c>
      <c r="Q114" s="37">
        <f t="shared" si="79"/>
        <v>93.333333333333329</v>
      </c>
      <c r="R114" s="36">
        <v>29</v>
      </c>
      <c r="S114" s="37">
        <f t="shared" si="80"/>
        <v>96.666666666666671</v>
      </c>
      <c r="T114" s="38">
        <f t="shared" ref="T114:T124" si="81">(E114+G114+I114+K114+M114+O114+Q114+S114)/8</f>
        <v>88.75</v>
      </c>
    </row>
    <row r="115" spans="1:21" s="7" customFormat="1" ht="30" customHeight="1">
      <c r="A115" s="17">
        <v>109</v>
      </c>
      <c r="B115" s="27">
        <v>20210710100057</v>
      </c>
      <c r="C115" s="28" t="s">
        <v>157</v>
      </c>
      <c r="D115" s="36">
        <v>24</v>
      </c>
      <c r="E115" s="37">
        <f t="shared" si="49"/>
        <v>80</v>
      </c>
      <c r="F115" s="36">
        <v>26</v>
      </c>
      <c r="G115" s="37">
        <f>F115/30*100</f>
        <v>86.666666666666671</v>
      </c>
      <c r="H115" s="36">
        <v>25</v>
      </c>
      <c r="I115" s="37">
        <f>H115/30*100</f>
        <v>83.333333333333343</v>
      </c>
      <c r="J115" s="36">
        <v>29</v>
      </c>
      <c r="K115" s="37">
        <f>J115/30*100</f>
        <v>96.666666666666671</v>
      </c>
      <c r="L115" s="36">
        <v>25</v>
      </c>
      <c r="M115" s="37">
        <f>L115/30*100</f>
        <v>83.333333333333343</v>
      </c>
      <c r="N115" s="36">
        <v>28</v>
      </c>
      <c r="O115" s="37">
        <f>N115/30*100</f>
        <v>93.333333333333329</v>
      </c>
      <c r="P115" s="36">
        <v>28</v>
      </c>
      <c r="Q115" s="37">
        <f>P115/30*100</f>
        <v>93.333333333333329</v>
      </c>
      <c r="R115" s="36">
        <v>29</v>
      </c>
      <c r="S115" s="37">
        <f>R115/30*100</f>
        <v>96.666666666666671</v>
      </c>
      <c r="T115" s="38">
        <f t="shared" si="81"/>
        <v>89.166666666666671</v>
      </c>
    </row>
    <row r="116" spans="1:21" s="7" customFormat="1" ht="30" customHeight="1">
      <c r="A116" s="17">
        <v>110</v>
      </c>
      <c r="B116" s="27">
        <v>20210710100068</v>
      </c>
      <c r="C116" s="28" t="s">
        <v>164</v>
      </c>
      <c r="D116" s="36">
        <v>24</v>
      </c>
      <c r="E116" s="37">
        <f t="shared" si="49"/>
        <v>80</v>
      </c>
      <c r="F116" s="36">
        <v>27</v>
      </c>
      <c r="G116" s="37">
        <f>F116/30*100</f>
        <v>90</v>
      </c>
      <c r="H116" s="36">
        <v>25</v>
      </c>
      <c r="I116" s="37">
        <f>H116/30*100</f>
        <v>83.333333333333343</v>
      </c>
      <c r="J116" s="36">
        <v>29</v>
      </c>
      <c r="K116" s="37">
        <f>J116/30*100</f>
        <v>96.666666666666671</v>
      </c>
      <c r="L116" s="36">
        <v>24</v>
      </c>
      <c r="M116" s="37">
        <f>L116/30*100</f>
        <v>80</v>
      </c>
      <c r="N116" s="36">
        <v>28</v>
      </c>
      <c r="O116" s="37">
        <f>N116/30*100</f>
        <v>93.333333333333329</v>
      </c>
      <c r="P116" s="36">
        <v>28</v>
      </c>
      <c r="Q116" s="37">
        <f>P116/30*100</f>
        <v>93.333333333333329</v>
      </c>
      <c r="R116" s="36">
        <v>29</v>
      </c>
      <c r="S116" s="37">
        <f>R116/30*100</f>
        <v>96.666666666666671</v>
      </c>
      <c r="T116" s="38">
        <f t="shared" si="81"/>
        <v>89.166666666666671</v>
      </c>
    </row>
    <row r="117" spans="1:21" s="7" customFormat="1" ht="30" customHeight="1">
      <c r="A117" s="17">
        <v>111</v>
      </c>
      <c r="B117" s="27">
        <v>20210710100086</v>
      </c>
      <c r="C117" s="28" t="s">
        <v>171</v>
      </c>
      <c r="D117" s="36">
        <v>24</v>
      </c>
      <c r="E117" s="37">
        <f t="shared" si="49"/>
        <v>80</v>
      </c>
      <c r="F117" s="36">
        <v>26</v>
      </c>
      <c r="G117" s="37">
        <f>F117/30*100</f>
        <v>86.666666666666671</v>
      </c>
      <c r="H117" s="36">
        <v>25</v>
      </c>
      <c r="I117" s="37">
        <f>H117/30*100</f>
        <v>83.333333333333343</v>
      </c>
      <c r="J117" s="36">
        <v>29</v>
      </c>
      <c r="K117" s="37">
        <f>J117/30*100</f>
        <v>96.666666666666671</v>
      </c>
      <c r="L117" s="36">
        <v>24</v>
      </c>
      <c r="M117" s="37">
        <f>L117/30*100</f>
        <v>80</v>
      </c>
      <c r="N117" s="36">
        <v>28</v>
      </c>
      <c r="O117" s="37">
        <f>N117/30*100</f>
        <v>93.333333333333329</v>
      </c>
      <c r="P117" s="36">
        <v>28</v>
      </c>
      <c r="Q117" s="37">
        <f>P117/30*100</f>
        <v>93.333333333333329</v>
      </c>
      <c r="R117" s="36">
        <v>29</v>
      </c>
      <c r="S117" s="37">
        <f>R117/30*100</f>
        <v>96.666666666666671</v>
      </c>
      <c r="T117" s="38">
        <f t="shared" si="81"/>
        <v>88.75</v>
      </c>
    </row>
    <row r="118" spans="1:21" s="7" customFormat="1" ht="30" customHeight="1">
      <c r="A118" s="17">
        <v>112</v>
      </c>
      <c r="B118" s="27">
        <v>20210710100105</v>
      </c>
      <c r="C118" s="28" t="s">
        <v>178</v>
      </c>
      <c r="D118" s="36">
        <v>24</v>
      </c>
      <c r="E118" s="37">
        <f t="shared" si="49"/>
        <v>80</v>
      </c>
      <c r="F118" s="36">
        <v>27</v>
      </c>
      <c r="G118" s="37">
        <f t="shared" ref="G118:G128" si="82">F118/30*100</f>
        <v>90</v>
      </c>
      <c r="H118" s="36">
        <v>25</v>
      </c>
      <c r="I118" s="37">
        <f t="shared" ref="I118:I128" si="83">H118/30*100</f>
        <v>83.333333333333343</v>
      </c>
      <c r="J118" s="36">
        <v>29</v>
      </c>
      <c r="K118" s="37">
        <f t="shared" ref="K118:K128" si="84">J118/30*100</f>
        <v>96.666666666666671</v>
      </c>
      <c r="L118" s="36">
        <v>25</v>
      </c>
      <c r="M118" s="37">
        <f t="shared" ref="M118:M128" si="85">L118/30*100</f>
        <v>83.333333333333343</v>
      </c>
      <c r="N118" s="36">
        <v>28</v>
      </c>
      <c r="O118" s="37">
        <f t="shared" ref="O118:O128" si="86">N118/30*100</f>
        <v>93.333333333333329</v>
      </c>
      <c r="P118" s="36">
        <v>28</v>
      </c>
      <c r="Q118" s="37">
        <f t="shared" ref="Q118:Q128" si="87">P118/30*100</f>
        <v>93.333333333333329</v>
      </c>
      <c r="R118" s="36">
        <v>29</v>
      </c>
      <c r="S118" s="37">
        <f t="shared" ref="S118:S128" si="88">R118/30*100</f>
        <v>96.666666666666671</v>
      </c>
      <c r="T118" s="38">
        <f t="shared" si="81"/>
        <v>89.583333333333343</v>
      </c>
    </row>
    <row r="119" spans="1:21" s="7" customFormat="1" ht="30" customHeight="1">
      <c r="A119" s="17">
        <v>113</v>
      </c>
      <c r="B119" s="27">
        <v>20210710100110</v>
      </c>
      <c r="C119" s="28" t="s">
        <v>185</v>
      </c>
      <c r="D119" s="36">
        <v>24</v>
      </c>
      <c r="E119" s="37">
        <f t="shared" si="49"/>
        <v>80</v>
      </c>
      <c r="F119" s="36">
        <v>26</v>
      </c>
      <c r="G119" s="37">
        <f t="shared" si="82"/>
        <v>86.666666666666671</v>
      </c>
      <c r="H119" s="36">
        <v>25</v>
      </c>
      <c r="I119" s="37">
        <f t="shared" si="83"/>
        <v>83.333333333333343</v>
      </c>
      <c r="J119" s="36">
        <v>29</v>
      </c>
      <c r="K119" s="37">
        <f t="shared" si="84"/>
        <v>96.666666666666671</v>
      </c>
      <c r="L119" s="36">
        <v>24</v>
      </c>
      <c r="M119" s="37">
        <f t="shared" si="85"/>
        <v>80</v>
      </c>
      <c r="N119" s="36">
        <v>28</v>
      </c>
      <c r="O119" s="37">
        <f t="shared" si="86"/>
        <v>93.333333333333329</v>
      </c>
      <c r="P119" s="36">
        <v>28</v>
      </c>
      <c r="Q119" s="37">
        <f t="shared" si="87"/>
        <v>93.333333333333329</v>
      </c>
      <c r="R119" s="36">
        <v>29</v>
      </c>
      <c r="S119" s="37">
        <f t="shared" si="88"/>
        <v>96.666666666666671</v>
      </c>
      <c r="T119" s="38">
        <f t="shared" si="81"/>
        <v>88.75</v>
      </c>
    </row>
    <row r="120" spans="1:21" s="7" customFormat="1" ht="30" customHeight="1">
      <c r="A120" s="17">
        <v>114</v>
      </c>
      <c r="B120" s="27">
        <v>20210710100132</v>
      </c>
      <c r="C120" s="28" t="s">
        <v>192</v>
      </c>
      <c r="D120" s="36">
        <v>26</v>
      </c>
      <c r="E120" s="37">
        <f t="shared" si="49"/>
        <v>86.666666666666671</v>
      </c>
      <c r="F120" s="36">
        <v>26</v>
      </c>
      <c r="G120" s="37">
        <f t="shared" si="82"/>
        <v>86.666666666666671</v>
      </c>
      <c r="H120" s="36">
        <v>25</v>
      </c>
      <c r="I120" s="37">
        <f t="shared" si="83"/>
        <v>83.333333333333343</v>
      </c>
      <c r="J120" s="36">
        <v>29</v>
      </c>
      <c r="K120" s="37">
        <f t="shared" si="84"/>
        <v>96.666666666666671</v>
      </c>
      <c r="L120" s="36">
        <v>24</v>
      </c>
      <c r="M120" s="37">
        <f t="shared" si="85"/>
        <v>80</v>
      </c>
      <c r="N120" s="36">
        <v>28</v>
      </c>
      <c r="O120" s="37">
        <f t="shared" si="86"/>
        <v>93.333333333333329</v>
      </c>
      <c r="P120" s="36">
        <v>28</v>
      </c>
      <c r="Q120" s="37">
        <f t="shared" si="87"/>
        <v>93.333333333333329</v>
      </c>
      <c r="R120" s="36">
        <v>29</v>
      </c>
      <c r="S120" s="37">
        <f t="shared" si="88"/>
        <v>96.666666666666671</v>
      </c>
      <c r="T120" s="38">
        <f t="shared" si="81"/>
        <v>89.583333333333343</v>
      </c>
    </row>
    <row r="121" spans="1:21" s="7" customFormat="1" ht="30" customHeight="1">
      <c r="A121" s="17">
        <v>115</v>
      </c>
      <c r="B121" s="21">
        <v>20210710100002</v>
      </c>
      <c r="C121" s="33" t="s">
        <v>125</v>
      </c>
      <c r="D121" s="18">
        <v>21</v>
      </c>
      <c r="E121" s="19">
        <f t="shared" si="49"/>
        <v>70</v>
      </c>
      <c r="F121" s="18">
        <v>25</v>
      </c>
      <c r="G121" s="19">
        <f t="shared" si="82"/>
        <v>83.333333333333343</v>
      </c>
      <c r="H121" s="18">
        <v>28</v>
      </c>
      <c r="I121" s="19">
        <f t="shared" si="83"/>
        <v>93.333333333333329</v>
      </c>
      <c r="J121" s="18">
        <v>26</v>
      </c>
      <c r="K121" s="19">
        <f t="shared" si="84"/>
        <v>86.666666666666671</v>
      </c>
      <c r="L121" s="18">
        <v>28</v>
      </c>
      <c r="M121" s="19">
        <f t="shared" si="85"/>
        <v>93.333333333333329</v>
      </c>
      <c r="N121" s="18">
        <v>29</v>
      </c>
      <c r="O121" s="19">
        <f t="shared" si="86"/>
        <v>96.666666666666671</v>
      </c>
      <c r="P121" s="18">
        <v>24</v>
      </c>
      <c r="Q121" s="19">
        <f t="shared" si="87"/>
        <v>80</v>
      </c>
      <c r="R121" s="18">
        <v>30</v>
      </c>
      <c r="S121" s="19">
        <f t="shared" si="88"/>
        <v>100</v>
      </c>
      <c r="T121" s="20">
        <f t="shared" si="81"/>
        <v>87.916666666666671</v>
      </c>
    </row>
    <row r="122" spans="1:21" s="7" customFormat="1" ht="30" customHeight="1">
      <c r="A122" s="17">
        <v>116</v>
      </c>
      <c r="B122" s="21">
        <v>20210710100015</v>
      </c>
      <c r="C122" s="34" t="s">
        <v>130</v>
      </c>
      <c r="D122" s="18">
        <v>26</v>
      </c>
      <c r="E122" s="19">
        <f t="shared" si="49"/>
        <v>86.666666666666671</v>
      </c>
      <c r="F122" s="18">
        <v>29</v>
      </c>
      <c r="G122" s="19">
        <f t="shared" si="82"/>
        <v>96.666666666666671</v>
      </c>
      <c r="H122" s="18">
        <v>28</v>
      </c>
      <c r="I122" s="19">
        <f t="shared" si="83"/>
        <v>93.333333333333329</v>
      </c>
      <c r="J122" s="18">
        <v>26</v>
      </c>
      <c r="K122" s="19">
        <f t="shared" si="84"/>
        <v>86.666666666666671</v>
      </c>
      <c r="L122" s="18">
        <v>28</v>
      </c>
      <c r="M122" s="19">
        <f t="shared" si="85"/>
        <v>93.333333333333329</v>
      </c>
      <c r="N122" s="18">
        <v>29</v>
      </c>
      <c r="O122" s="19">
        <f t="shared" si="86"/>
        <v>96.666666666666671</v>
      </c>
      <c r="P122" s="18">
        <v>24</v>
      </c>
      <c r="Q122" s="19">
        <f t="shared" si="87"/>
        <v>80</v>
      </c>
      <c r="R122" s="18">
        <v>30</v>
      </c>
      <c r="S122" s="19">
        <f t="shared" si="88"/>
        <v>100</v>
      </c>
      <c r="T122" s="20">
        <f t="shared" si="81"/>
        <v>91.666666666666671</v>
      </c>
    </row>
    <row r="123" spans="1:21" s="7" customFormat="1" ht="30" customHeight="1">
      <c r="A123" s="17">
        <v>117</v>
      </c>
      <c r="B123" s="25">
        <v>20210710100019</v>
      </c>
      <c r="C123" s="24" t="s">
        <v>137</v>
      </c>
      <c r="D123" s="18">
        <v>21</v>
      </c>
      <c r="E123" s="19">
        <f t="shared" si="49"/>
        <v>70</v>
      </c>
      <c r="F123" s="18">
        <v>26</v>
      </c>
      <c r="G123" s="19">
        <f t="shared" si="82"/>
        <v>86.666666666666671</v>
      </c>
      <c r="H123" s="18">
        <v>28</v>
      </c>
      <c r="I123" s="19">
        <f t="shared" si="83"/>
        <v>93.333333333333329</v>
      </c>
      <c r="J123" s="18">
        <v>26</v>
      </c>
      <c r="K123" s="19">
        <f t="shared" si="84"/>
        <v>86.666666666666671</v>
      </c>
      <c r="L123" s="18">
        <v>28</v>
      </c>
      <c r="M123" s="19">
        <f t="shared" si="85"/>
        <v>93.333333333333329</v>
      </c>
      <c r="N123" s="18">
        <v>29</v>
      </c>
      <c r="O123" s="19">
        <f t="shared" si="86"/>
        <v>96.666666666666671</v>
      </c>
      <c r="P123" s="18">
        <v>24</v>
      </c>
      <c r="Q123" s="19">
        <f t="shared" si="87"/>
        <v>80</v>
      </c>
      <c r="R123" s="18">
        <v>30</v>
      </c>
      <c r="S123" s="19">
        <f t="shared" si="88"/>
        <v>100</v>
      </c>
      <c r="T123" s="20">
        <f t="shared" si="81"/>
        <v>88.333333333333329</v>
      </c>
    </row>
    <row r="124" spans="1:21" s="8" customFormat="1" ht="30" customHeight="1">
      <c r="A124" s="17">
        <v>118</v>
      </c>
      <c r="B124" s="25">
        <v>20210710100035</v>
      </c>
      <c r="C124" s="24" t="s">
        <v>144</v>
      </c>
      <c r="D124" s="18">
        <v>21</v>
      </c>
      <c r="E124" s="19">
        <f t="shared" si="49"/>
        <v>70</v>
      </c>
      <c r="F124" s="18">
        <v>26</v>
      </c>
      <c r="G124" s="19">
        <f t="shared" si="82"/>
        <v>86.666666666666671</v>
      </c>
      <c r="H124" s="18">
        <v>28</v>
      </c>
      <c r="I124" s="19">
        <f t="shared" si="83"/>
        <v>93.333333333333329</v>
      </c>
      <c r="J124" s="18">
        <v>26</v>
      </c>
      <c r="K124" s="19">
        <f t="shared" si="84"/>
        <v>86.666666666666671</v>
      </c>
      <c r="L124" s="18">
        <v>28</v>
      </c>
      <c r="M124" s="19">
        <f t="shared" si="85"/>
        <v>93.333333333333329</v>
      </c>
      <c r="N124" s="18">
        <v>29</v>
      </c>
      <c r="O124" s="19">
        <f t="shared" si="86"/>
        <v>96.666666666666671</v>
      </c>
      <c r="P124" s="18">
        <v>25</v>
      </c>
      <c r="Q124" s="19">
        <f t="shared" si="87"/>
        <v>83.333333333333343</v>
      </c>
      <c r="R124" s="18">
        <v>30</v>
      </c>
      <c r="S124" s="19">
        <f t="shared" si="88"/>
        <v>100</v>
      </c>
      <c r="T124" s="20">
        <f t="shared" si="81"/>
        <v>88.75</v>
      </c>
    </row>
    <row r="125" spans="1:21" s="8" customFormat="1" ht="30" customHeight="1">
      <c r="A125" s="17">
        <v>119</v>
      </c>
      <c r="B125" s="25">
        <v>20210710100055</v>
      </c>
      <c r="C125" s="24" t="s">
        <v>151</v>
      </c>
      <c r="D125" s="18">
        <v>21</v>
      </c>
      <c r="E125" s="19">
        <f t="shared" si="49"/>
        <v>70</v>
      </c>
      <c r="F125" s="18">
        <v>26</v>
      </c>
      <c r="G125" s="19">
        <f t="shared" si="82"/>
        <v>86.666666666666671</v>
      </c>
      <c r="H125" s="18">
        <v>28</v>
      </c>
      <c r="I125" s="19">
        <f t="shared" si="83"/>
        <v>93.333333333333329</v>
      </c>
      <c r="J125" s="18">
        <v>26</v>
      </c>
      <c r="K125" s="19">
        <f t="shared" si="84"/>
        <v>86.666666666666671</v>
      </c>
      <c r="L125" s="14">
        <v>0</v>
      </c>
      <c r="M125" s="39">
        <f t="shared" si="85"/>
        <v>0</v>
      </c>
      <c r="N125" s="18">
        <v>29</v>
      </c>
      <c r="O125" s="19">
        <f t="shared" si="86"/>
        <v>96.666666666666671</v>
      </c>
      <c r="P125" s="18">
        <v>24</v>
      </c>
      <c r="Q125" s="19">
        <f t="shared" si="87"/>
        <v>80</v>
      </c>
      <c r="R125" s="18">
        <v>30</v>
      </c>
      <c r="S125" s="19">
        <f t="shared" si="88"/>
        <v>100</v>
      </c>
      <c r="T125" s="20">
        <f>(E125+G125+I125+K125+O125+Q125+S125)/7</f>
        <v>87.61904761904762</v>
      </c>
      <c r="U125" s="8" t="s">
        <v>212</v>
      </c>
    </row>
    <row r="126" spans="1:21" s="8" customFormat="1" ht="30" customHeight="1">
      <c r="A126" s="17">
        <v>120</v>
      </c>
      <c r="B126" s="25">
        <v>20210710100059</v>
      </c>
      <c r="C126" s="24" t="s">
        <v>158</v>
      </c>
      <c r="D126" s="18">
        <v>21</v>
      </c>
      <c r="E126" s="19">
        <f t="shared" si="49"/>
        <v>70</v>
      </c>
      <c r="F126" s="18">
        <v>29</v>
      </c>
      <c r="G126" s="19">
        <f t="shared" si="82"/>
        <v>96.666666666666671</v>
      </c>
      <c r="H126" s="18">
        <v>28</v>
      </c>
      <c r="I126" s="19">
        <f t="shared" si="83"/>
        <v>93.333333333333329</v>
      </c>
      <c r="J126" s="18">
        <v>26</v>
      </c>
      <c r="K126" s="19">
        <f t="shared" si="84"/>
        <v>86.666666666666671</v>
      </c>
      <c r="L126" s="18">
        <v>28</v>
      </c>
      <c r="M126" s="19">
        <f t="shared" si="85"/>
        <v>93.333333333333329</v>
      </c>
      <c r="N126" s="18">
        <v>29</v>
      </c>
      <c r="O126" s="19">
        <f t="shared" si="86"/>
        <v>96.666666666666671</v>
      </c>
      <c r="P126" s="18">
        <v>24</v>
      </c>
      <c r="Q126" s="19">
        <f t="shared" si="87"/>
        <v>80</v>
      </c>
      <c r="R126" s="18">
        <v>30</v>
      </c>
      <c r="S126" s="19">
        <f t="shared" si="88"/>
        <v>100</v>
      </c>
      <c r="T126" s="20">
        <f t="shared" ref="T126" si="89">(E126+G126+I126+K126+M126+O126+Q126+S126)/8</f>
        <v>89.583333333333329</v>
      </c>
    </row>
    <row r="127" spans="1:21" s="8" customFormat="1" ht="30" customHeight="1">
      <c r="A127" s="17">
        <v>121</v>
      </c>
      <c r="B127" s="25">
        <v>20210710100069</v>
      </c>
      <c r="C127" s="24" t="s">
        <v>165</v>
      </c>
      <c r="D127" s="18">
        <v>26</v>
      </c>
      <c r="E127" s="19">
        <f t="shared" si="49"/>
        <v>86.666666666666671</v>
      </c>
      <c r="F127" s="18">
        <v>30</v>
      </c>
      <c r="G127" s="19">
        <f t="shared" si="82"/>
        <v>100</v>
      </c>
      <c r="H127" s="18">
        <v>28</v>
      </c>
      <c r="I127" s="19">
        <f t="shared" si="83"/>
        <v>93.333333333333329</v>
      </c>
      <c r="J127" s="18">
        <v>26</v>
      </c>
      <c r="K127" s="19">
        <f t="shared" si="84"/>
        <v>86.666666666666671</v>
      </c>
      <c r="L127" s="18">
        <v>28</v>
      </c>
      <c r="M127" s="19">
        <f t="shared" si="85"/>
        <v>93.333333333333329</v>
      </c>
      <c r="N127" s="18">
        <v>29</v>
      </c>
      <c r="O127" s="19">
        <f t="shared" si="86"/>
        <v>96.666666666666671</v>
      </c>
      <c r="P127" s="18">
        <v>24</v>
      </c>
      <c r="Q127" s="19">
        <f t="shared" si="87"/>
        <v>80</v>
      </c>
      <c r="R127" s="18">
        <v>30</v>
      </c>
      <c r="S127" s="19">
        <f t="shared" si="88"/>
        <v>100</v>
      </c>
      <c r="T127" s="20">
        <f>(E127+G127+I127+K127+M127+O127+Q127+S127)/8</f>
        <v>92.083333333333329</v>
      </c>
    </row>
    <row r="128" spans="1:21" s="8" customFormat="1" ht="30" customHeight="1">
      <c r="A128" s="17">
        <v>122</v>
      </c>
      <c r="B128" s="25">
        <v>20210710100088</v>
      </c>
      <c r="C128" s="24" t="s">
        <v>172</v>
      </c>
      <c r="D128" s="18">
        <v>26</v>
      </c>
      <c r="E128" s="19">
        <f t="shared" si="49"/>
        <v>86.666666666666671</v>
      </c>
      <c r="F128" s="18">
        <v>29</v>
      </c>
      <c r="G128" s="19">
        <f t="shared" si="82"/>
        <v>96.666666666666671</v>
      </c>
      <c r="H128" s="18">
        <v>28</v>
      </c>
      <c r="I128" s="19">
        <f t="shared" si="83"/>
        <v>93.333333333333329</v>
      </c>
      <c r="J128" s="18">
        <v>26</v>
      </c>
      <c r="K128" s="19">
        <f t="shared" si="84"/>
        <v>86.666666666666671</v>
      </c>
      <c r="L128" s="18">
        <v>28</v>
      </c>
      <c r="M128" s="19">
        <f t="shared" si="85"/>
        <v>93.333333333333329</v>
      </c>
      <c r="N128" s="18">
        <v>29</v>
      </c>
      <c r="O128" s="19">
        <f t="shared" si="86"/>
        <v>96.666666666666671</v>
      </c>
      <c r="P128" s="18">
        <v>24</v>
      </c>
      <c r="Q128" s="19">
        <f t="shared" si="87"/>
        <v>80</v>
      </c>
      <c r="R128" s="18">
        <v>30</v>
      </c>
      <c r="S128" s="19">
        <f t="shared" si="88"/>
        <v>100</v>
      </c>
      <c r="T128" s="20">
        <f t="shared" ref="T128:T146" si="90">(E128+G128+I128+K128+M128+O128+Q128+S128)/8</f>
        <v>91.666666666666671</v>
      </c>
    </row>
    <row r="129" spans="1:21" s="8" customFormat="1" ht="30" customHeight="1">
      <c r="A129" s="17">
        <v>123</v>
      </c>
      <c r="B129" s="25">
        <v>20210710100106</v>
      </c>
      <c r="C129" s="24" t="s">
        <v>179</v>
      </c>
      <c r="D129" s="18">
        <v>21</v>
      </c>
      <c r="E129" s="19">
        <f t="shared" si="49"/>
        <v>70</v>
      </c>
      <c r="F129" s="18">
        <v>29</v>
      </c>
      <c r="G129" s="19">
        <f>F129/30*100</f>
        <v>96.666666666666671</v>
      </c>
      <c r="H129" s="18">
        <v>28</v>
      </c>
      <c r="I129" s="19">
        <f>H129/30*100</f>
        <v>93.333333333333329</v>
      </c>
      <c r="J129" s="18">
        <v>26</v>
      </c>
      <c r="K129" s="19">
        <f>J129/30*100</f>
        <v>86.666666666666671</v>
      </c>
      <c r="L129" s="18">
        <v>28</v>
      </c>
      <c r="M129" s="19">
        <f>L129/30*100</f>
        <v>93.333333333333329</v>
      </c>
      <c r="N129" s="18">
        <v>29</v>
      </c>
      <c r="O129" s="19">
        <f>N129/30*100</f>
        <v>96.666666666666671</v>
      </c>
      <c r="P129" s="18">
        <v>24</v>
      </c>
      <c r="Q129" s="19">
        <f>P129/30*100</f>
        <v>80</v>
      </c>
      <c r="R129" s="18">
        <v>30</v>
      </c>
      <c r="S129" s="19">
        <f>R129/30*100</f>
        <v>100</v>
      </c>
      <c r="T129" s="20">
        <f t="shared" si="90"/>
        <v>89.583333333333329</v>
      </c>
    </row>
    <row r="130" spans="1:21" s="8" customFormat="1" ht="30" customHeight="1">
      <c r="A130" s="17">
        <v>124</v>
      </c>
      <c r="B130" s="25">
        <v>20210710100111</v>
      </c>
      <c r="C130" s="24" t="s">
        <v>186</v>
      </c>
      <c r="D130" s="18">
        <v>21</v>
      </c>
      <c r="E130" s="19">
        <f t="shared" si="49"/>
        <v>70</v>
      </c>
      <c r="F130" s="18">
        <v>26</v>
      </c>
      <c r="G130" s="19">
        <f>F130/30*100</f>
        <v>86.666666666666671</v>
      </c>
      <c r="H130" s="18">
        <v>28</v>
      </c>
      <c r="I130" s="19">
        <f>H130/30*100</f>
        <v>93.333333333333329</v>
      </c>
      <c r="J130" s="18">
        <v>24</v>
      </c>
      <c r="K130" s="19">
        <f>J130/30*100</f>
        <v>80</v>
      </c>
      <c r="L130" s="18">
        <v>28</v>
      </c>
      <c r="M130" s="19">
        <f>L130/30*100</f>
        <v>93.333333333333329</v>
      </c>
      <c r="N130" s="18">
        <v>29</v>
      </c>
      <c r="O130" s="19">
        <f>N130/30*100</f>
        <v>96.666666666666671</v>
      </c>
      <c r="P130" s="18">
        <v>25</v>
      </c>
      <c r="Q130" s="19">
        <f>P130/30*100</f>
        <v>83.333333333333343</v>
      </c>
      <c r="R130" s="18">
        <v>30</v>
      </c>
      <c r="S130" s="19">
        <f>R130/30*100</f>
        <v>100</v>
      </c>
      <c r="T130" s="20">
        <f t="shared" si="90"/>
        <v>87.916666666666671</v>
      </c>
    </row>
    <row r="131" spans="1:21" s="8" customFormat="1" ht="30" customHeight="1">
      <c r="A131" s="17">
        <v>125</v>
      </c>
      <c r="B131" s="25">
        <v>20210710100138</v>
      </c>
      <c r="C131" s="24" t="s">
        <v>193</v>
      </c>
      <c r="D131" s="18">
        <v>21</v>
      </c>
      <c r="E131" s="19">
        <f t="shared" si="49"/>
        <v>70</v>
      </c>
      <c r="F131" s="18">
        <v>28</v>
      </c>
      <c r="G131" s="19">
        <f>F131/30*100</f>
        <v>93.333333333333329</v>
      </c>
      <c r="H131" s="18">
        <v>28</v>
      </c>
      <c r="I131" s="19">
        <f>H131/30*100</f>
        <v>93.333333333333329</v>
      </c>
      <c r="J131" s="18">
        <v>26</v>
      </c>
      <c r="K131" s="19">
        <f>J131/30*100</f>
        <v>86.666666666666671</v>
      </c>
      <c r="L131" s="18">
        <v>28</v>
      </c>
      <c r="M131" s="19">
        <f>L131/30*100</f>
        <v>93.333333333333329</v>
      </c>
      <c r="N131" s="18">
        <v>29</v>
      </c>
      <c r="O131" s="19">
        <f>N131/30*100</f>
        <v>96.666666666666671</v>
      </c>
      <c r="P131" s="18">
        <v>24</v>
      </c>
      <c r="Q131" s="19">
        <f>P131/30*100</f>
        <v>80</v>
      </c>
      <c r="R131" s="18">
        <v>30</v>
      </c>
      <c r="S131" s="19">
        <f>R131/30*100</f>
        <v>100</v>
      </c>
      <c r="T131" s="20">
        <f t="shared" si="90"/>
        <v>89.166666666666657</v>
      </c>
    </row>
    <row r="132" spans="1:21" s="8" customFormat="1" ht="30" customHeight="1">
      <c r="A132" s="17">
        <v>126</v>
      </c>
      <c r="B132" s="27">
        <v>20210710100001</v>
      </c>
      <c r="C132" s="28" t="s">
        <v>126</v>
      </c>
      <c r="D132" s="36">
        <v>25</v>
      </c>
      <c r="E132" s="37">
        <f t="shared" si="49"/>
        <v>83.333333333333343</v>
      </c>
      <c r="F132" s="36">
        <v>26</v>
      </c>
      <c r="G132" s="37">
        <f t="shared" ref="G132:G138" si="91">F132/30*100</f>
        <v>86.666666666666671</v>
      </c>
      <c r="H132" s="36">
        <v>27</v>
      </c>
      <c r="I132" s="37">
        <f t="shared" ref="I132:I138" si="92">H132/30*100</f>
        <v>90</v>
      </c>
      <c r="J132" s="36">
        <v>26</v>
      </c>
      <c r="K132" s="37">
        <f t="shared" ref="K132:K138" si="93">J132/30*100</f>
        <v>86.666666666666671</v>
      </c>
      <c r="L132" s="36">
        <v>30</v>
      </c>
      <c r="M132" s="37">
        <f t="shared" ref="M132:M138" si="94">L132/30*100</f>
        <v>100</v>
      </c>
      <c r="N132" s="36">
        <v>27</v>
      </c>
      <c r="O132" s="37">
        <f t="shared" ref="O132:O138" si="95">N132/30*100</f>
        <v>90</v>
      </c>
      <c r="P132" s="36">
        <v>28</v>
      </c>
      <c r="Q132" s="37">
        <f t="shared" ref="Q132:Q138" si="96">P132/30*100</f>
        <v>93.333333333333329</v>
      </c>
      <c r="R132" s="36">
        <v>29</v>
      </c>
      <c r="S132" s="37">
        <f t="shared" ref="S132:S138" si="97">R132/30*100</f>
        <v>96.666666666666671</v>
      </c>
      <c r="T132" s="38">
        <f t="shared" si="90"/>
        <v>90.833333333333343</v>
      </c>
    </row>
    <row r="133" spans="1:21" s="8" customFormat="1" ht="30" customHeight="1">
      <c r="A133" s="17">
        <v>127</v>
      </c>
      <c r="B133" s="27">
        <v>20210710100009</v>
      </c>
      <c r="C133" s="28" t="s">
        <v>131</v>
      </c>
      <c r="D133" s="36">
        <v>25</v>
      </c>
      <c r="E133" s="37">
        <f t="shared" ref="E133:E164" si="98">D133/30*100</f>
        <v>83.333333333333343</v>
      </c>
      <c r="F133" s="36">
        <v>26</v>
      </c>
      <c r="G133" s="37">
        <f t="shared" si="91"/>
        <v>86.666666666666671</v>
      </c>
      <c r="H133" s="36">
        <v>28</v>
      </c>
      <c r="I133" s="37">
        <f t="shared" si="92"/>
        <v>93.333333333333329</v>
      </c>
      <c r="J133" s="36">
        <v>26</v>
      </c>
      <c r="K133" s="37">
        <f t="shared" si="93"/>
        <v>86.666666666666671</v>
      </c>
      <c r="L133" s="36">
        <v>30</v>
      </c>
      <c r="M133" s="37">
        <f t="shared" si="94"/>
        <v>100</v>
      </c>
      <c r="N133" s="36">
        <v>26</v>
      </c>
      <c r="O133" s="37">
        <f t="shared" si="95"/>
        <v>86.666666666666671</v>
      </c>
      <c r="P133" s="36">
        <v>28</v>
      </c>
      <c r="Q133" s="37">
        <f t="shared" si="96"/>
        <v>93.333333333333329</v>
      </c>
      <c r="R133" s="36">
        <v>29</v>
      </c>
      <c r="S133" s="37">
        <f t="shared" si="97"/>
        <v>96.666666666666671</v>
      </c>
      <c r="T133" s="38">
        <f t="shared" si="90"/>
        <v>90.833333333333329</v>
      </c>
    </row>
    <row r="134" spans="1:21" s="8" customFormat="1" ht="30" customHeight="1">
      <c r="A134" s="17">
        <v>128</v>
      </c>
      <c r="B134" s="27">
        <v>20210710100018</v>
      </c>
      <c r="C134" s="28" t="s">
        <v>138</v>
      </c>
      <c r="D134" s="36">
        <v>25</v>
      </c>
      <c r="E134" s="37">
        <f t="shared" si="98"/>
        <v>83.333333333333343</v>
      </c>
      <c r="F134" s="36">
        <v>26</v>
      </c>
      <c r="G134" s="37">
        <f t="shared" si="91"/>
        <v>86.666666666666671</v>
      </c>
      <c r="H134" s="36">
        <v>27</v>
      </c>
      <c r="I134" s="37">
        <f t="shared" si="92"/>
        <v>90</v>
      </c>
      <c r="J134" s="36">
        <v>24</v>
      </c>
      <c r="K134" s="37">
        <f t="shared" si="93"/>
        <v>80</v>
      </c>
      <c r="L134" s="36">
        <v>30</v>
      </c>
      <c r="M134" s="37">
        <f t="shared" si="94"/>
        <v>100</v>
      </c>
      <c r="N134" s="36">
        <v>26</v>
      </c>
      <c r="O134" s="37">
        <f t="shared" si="95"/>
        <v>86.666666666666671</v>
      </c>
      <c r="P134" s="36">
        <v>28</v>
      </c>
      <c r="Q134" s="37">
        <f t="shared" si="96"/>
        <v>93.333333333333329</v>
      </c>
      <c r="R134" s="36">
        <v>29</v>
      </c>
      <c r="S134" s="37">
        <f t="shared" si="97"/>
        <v>96.666666666666671</v>
      </c>
      <c r="T134" s="38">
        <f t="shared" si="90"/>
        <v>89.583333333333329</v>
      </c>
    </row>
    <row r="135" spans="1:21" s="8" customFormat="1" ht="30" customHeight="1">
      <c r="A135" s="17">
        <v>129</v>
      </c>
      <c r="B135" s="27">
        <v>20210710100034</v>
      </c>
      <c r="C135" s="28" t="s">
        <v>145</v>
      </c>
      <c r="D135" s="36">
        <v>25</v>
      </c>
      <c r="E135" s="37">
        <f t="shared" si="98"/>
        <v>83.333333333333343</v>
      </c>
      <c r="F135" s="36">
        <v>26</v>
      </c>
      <c r="G135" s="37">
        <f t="shared" si="91"/>
        <v>86.666666666666671</v>
      </c>
      <c r="H135" s="36">
        <v>27</v>
      </c>
      <c r="I135" s="37">
        <f t="shared" si="92"/>
        <v>90</v>
      </c>
      <c r="J135" s="36">
        <v>26</v>
      </c>
      <c r="K135" s="37">
        <f t="shared" si="93"/>
        <v>86.666666666666671</v>
      </c>
      <c r="L135" s="36">
        <v>30</v>
      </c>
      <c r="M135" s="37">
        <f t="shared" si="94"/>
        <v>100</v>
      </c>
      <c r="N135" s="36">
        <v>26</v>
      </c>
      <c r="O135" s="37">
        <f t="shared" si="95"/>
        <v>86.666666666666671</v>
      </c>
      <c r="P135" s="36">
        <v>28</v>
      </c>
      <c r="Q135" s="37">
        <f t="shared" si="96"/>
        <v>93.333333333333329</v>
      </c>
      <c r="R135" s="36">
        <v>29</v>
      </c>
      <c r="S135" s="37">
        <f t="shared" si="97"/>
        <v>96.666666666666671</v>
      </c>
      <c r="T135" s="38">
        <f t="shared" si="90"/>
        <v>90.416666666666671</v>
      </c>
    </row>
    <row r="136" spans="1:21" ht="30" customHeight="1">
      <c r="A136" s="17">
        <v>130</v>
      </c>
      <c r="B136" s="27">
        <v>20210710100051</v>
      </c>
      <c r="C136" s="28" t="s">
        <v>152</v>
      </c>
      <c r="D136" s="36">
        <v>25</v>
      </c>
      <c r="E136" s="37">
        <f t="shared" si="98"/>
        <v>83.333333333333343</v>
      </c>
      <c r="F136" s="36">
        <v>26</v>
      </c>
      <c r="G136" s="37">
        <f t="shared" si="91"/>
        <v>86.666666666666671</v>
      </c>
      <c r="H136" s="36">
        <v>27</v>
      </c>
      <c r="I136" s="37">
        <f t="shared" si="92"/>
        <v>90</v>
      </c>
      <c r="J136" s="36">
        <v>26</v>
      </c>
      <c r="K136" s="37">
        <f t="shared" si="93"/>
        <v>86.666666666666671</v>
      </c>
      <c r="L136" s="36">
        <v>30</v>
      </c>
      <c r="M136" s="37">
        <f t="shared" si="94"/>
        <v>100</v>
      </c>
      <c r="N136" s="36">
        <v>26</v>
      </c>
      <c r="O136" s="37">
        <f t="shared" si="95"/>
        <v>86.666666666666671</v>
      </c>
      <c r="P136" s="36">
        <v>28</v>
      </c>
      <c r="Q136" s="37">
        <f t="shared" si="96"/>
        <v>93.333333333333329</v>
      </c>
      <c r="R136" s="36">
        <v>29</v>
      </c>
      <c r="S136" s="37">
        <f t="shared" si="97"/>
        <v>96.666666666666671</v>
      </c>
      <c r="T136" s="38">
        <f t="shared" si="90"/>
        <v>90.416666666666671</v>
      </c>
    </row>
    <row r="137" spans="1:21" ht="30" customHeight="1">
      <c r="A137" s="17">
        <v>131</v>
      </c>
      <c r="B137" s="27">
        <v>20210710100062</v>
      </c>
      <c r="C137" s="28" t="s">
        <v>159</v>
      </c>
      <c r="D137" s="36">
        <v>25</v>
      </c>
      <c r="E137" s="37">
        <f t="shared" si="98"/>
        <v>83.333333333333343</v>
      </c>
      <c r="F137" s="36">
        <v>26</v>
      </c>
      <c r="G137" s="37">
        <f t="shared" si="91"/>
        <v>86.666666666666671</v>
      </c>
      <c r="H137" s="36">
        <v>28</v>
      </c>
      <c r="I137" s="37">
        <f t="shared" si="92"/>
        <v>93.333333333333329</v>
      </c>
      <c r="J137" s="36">
        <v>24</v>
      </c>
      <c r="K137" s="37">
        <f t="shared" si="93"/>
        <v>80</v>
      </c>
      <c r="L137" s="36">
        <v>30</v>
      </c>
      <c r="M137" s="37">
        <f t="shared" si="94"/>
        <v>100</v>
      </c>
      <c r="N137" s="36">
        <v>26</v>
      </c>
      <c r="O137" s="37">
        <f t="shared" si="95"/>
        <v>86.666666666666671</v>
      </c>
      <c r="P137" s="36">
        <v>28</v>
      </c>
      <c r="Q137" s="37">
        <f t="shared" si="96"/>
        <v>93.333333333333329</v>
      </c>
      <c r="R137" s="36">
        <v>29</v>
      </c>
      <c r="S137" s="37">
        <f t="shared" si="97"/>
        <v>96.666666666666671</v>
      </c>
      <c r="T137" s="38">
        <f t="shared" si="90"/>
        <v>90</v>
      </c>
    </row>
    <row r="138" spans="1:21" ht="30" customHeight="1">
      <c r="A138" s="17">
        <v>132</v>
      </c>
      <c r="B138" s="27">
        <v>20210710100070</v>
      </c>
      <c r="C138" s="28" t="s">
        <v>166</v>
      </c>
      <c r="D138" s="36">
        <v>25</v>
      </c>
      <c r="E138" s="37">
        <f t="shared" si="98"/>
        <v>83.333333333333343</v>
      </c>
      <c r="F138" s="36">
        <v>26</v>
      </c>
      <c r="G138" s="37">
        <f t="shared" si="91"/>
        <v>86.666666666666671</v>
      </c>
      <c r="H138" s="36">
        <v>28</v>
      </c>
      <c r="I138" s="37">
        <f t="shared" si="92"/>
        <v>93.333333333333329</v>
      </c>
      <c r="J138" s="36">
        <v>24</v>
      </c>
      <c r="K138" s="37">
        <f t="shared" si="93"/>
        <v>80</v>
      </c>
      <c r="L138" s="36">
        <v>30</v>
      </c>
      <c r="M138" s="37">
        <f t="shared" si="94"/>
        <v>100</v>
      </c>
      <c r="N138" s="36">
        <v>26</v>
      </c>
      <c r="O138" s="37">
        <f t="shared" si="95"/>
        <v>86.666666666666671</v>
      </c>
      <c r="P138" s="36">
        <v>28</v>
      </c>
      <c r="Q138" s="37">
        <f t="shared" si="96"/>
        <v>93.333333333333329</v>
      </c>
      <c r="R138" s="36">
        <v>29</v>
      </c>
      <c r="S138" s="37">
        <f t="shared" si="97"/>
        <v>96.666666666666671</v>
      </c>
      <c r="T138" s="38">
        <f t="shared" si="90"/>
        <v>90</v>
      </c>
    </row>
    <row r="139" spans="1:21" s="7" customFormat="1" ht="30" customHeight="1">
      <c r="A139" s="17">
        <v>133</v>
      </c>
      <c r="B139" s="27">
        <v>20210710100089</v>
      </c>
      <c r="C139" s="28" t="s">
        <v>173</v>
      </c>
      <c r="D139" s="36">
        <v>25</v>
      </c>
      <c r="E139" s="37">
        <f t="shared" si="98"/>
        <v>83.333333333333343</v>
      </c>
      <c r="F139" s="36">
        <v>26</v>
      </c>
      <c r="G139" s="37">
        <f>F139/30*100</f>
        <v>86.666666666666671</v>
      </c>
      <c r="H139" s="36">
        <v>28</v>
      </c>
      <c r="I139" s="37">
        <f>H139/30*100</f>
        <v>93.333333333333329</v>
      </c>
      <c r="J139" s="36">
        <v>26</v>
      </c>
      <c r="K139" s="37">
        <f>J139/30*100</f>
        <v>86.666666666666671</v>
      </c>
      <c r="L139" s="36">
        <v>30</v>
      </c>
      <c r="M139" s="37">
        <f>L139/30*100</f>
        <v>100</v>
      </c>
      <c r="N139" s="36">
        <v>26</v>
      </c>
      <c r="O139" s="37">
        <f>N139/30*100</f>
        <v>86.666666666666671</v>
      </c>
      <c r="P139" s="36">
        <v>28</v>
      </c>
      <c r="Q139" s="37">
        <f>P139/30*100</f>
        <v>93.333333333333329</v>
      </c>
      <c r="R139" s="36">
        <v>29</v>
      </c>
      <c r="S139" s="37">
        <f>R139/30*100</f>
        <v>96.666666666666671</v>
      </c>
      <c r="T139" s="38">
        <f t="shared" si="90"/>
        <v>90.833333333333329</v>
      </c>
    </row>
    <row r="140" spans="1:21" s="7" customFormat="1" ht="30" customHeight="1">
      <c r="A140" s="17">
        <v>134</v>
      </c>
      <c r="B140" s="27">
        <v>20210710100107</v>
      </c>
      <c r="C140" s="28" t="s">
        <v>180</v>
      </c>
      <c r="D140" s="36">
        <v>25</v>
      </c>
      <c r="E140" s="37">
        <f t="shared" si="98"/>
        <v>83.333333333333343</v>
      </c>
      <c r="F140" s="36">
        <v>26</v>
      </c>
      <c r="G140" s="37">
        <f t="shared" ref="G140:G150" si="99">F140/30*100</f>
        <v>86.666666666666671</v>
      </c>
      <c r="H140" s="36">
        <v>27</v>
      </c>
      <c r="I140" s="37">
        <f t="shared" ref="I140:I150" si="100">H140/30*100</f>
        <v>90</v>
      </c>
      <c r="J140" s="36">
        <v>24</v>
      </c>
      <c r="K140" s="37">
        <f t="shared" ref="K140:K150" si="101">J140/30*100</f>
        <v>80</v>
      </c>
      <c r="L140" s="36">
        <v>30</v>
      </c>
      <c r="M140" s="37">
        <f t="shared" ref="M140:M150" si="102">L140/30*100</f>
        <v>100</v>
      </c>
      <c r="N140" s="36">
        <v>26</v>
      </c>
      <c r="O140" s="37">
        <f t="shared" ref="O140:O150" si="103">N140/30*100</f>
        <v>86.666666666666671</v>
      </c>
      <c r="P140" s="36">
        <v>28</v>
      </c>
      <c r="Q140" s="37">
        <f t="shared" ref="Q140:Q150" si="104">P140/30*100</f>
        <v>93.333333333333329</v>
      </c>
      <c r="R140" s="36">
        <v>29</v>
      </c>
      <c r="S140" s="37">
        <f t="shared" ref="S140:S150" si="105">R140/30*100</f>
        <v>96.666666666666671</v>
      </c>
      <c r="T140" s="38">
        <f t="shared" si="90"/>
        <v>89.583333333333329</v>
      </c>
    </row>
    <row r="141" spans="1:21" s="7" customFormat="1" ht="30" customHeight="1">
      <c r="A141" s="17">
        <v>135</v>
      </c>
      <c r="B141" s="27">
        <v>20210710100112</v>
      </c>
      <c r="C141" s="28" t="s">
        <v>187</v>
      </c>
      <c r="D141" s="36">
        <v>25</v>
      </c>
      <c r="E141" s="37">
        <f t="shared" si="98"/>
        <v>83.333333333333343</v>
      </c>
      <c r="F141" s="36">
        <v>26</v>
      </c>
      <c r="G141" s="37">
        <f t="shared" si="99"/>
        <v>86.666666666666671</v>
      </c>
      <c r="H141" s="36">
        <v>27</v>
      </c>
      <c r="I141" s="37">
        <f t="shared" si="100"/>
        <v>90</v>
      </c>
      <c r="J141" s="36">
        <v>24</v>
      </c>
      <c r="K141" s="37">
        <f t="shared" si="101"/>
        <v>80</v>
      </c>
      <c r="L141" s="36">
        <v>30</v>
      </c>
      <c r="M141" s="37">
        <f t="shared" si="102"/>
        <v>100</v>
      </c>
      <c r="N141" s="36">
        <v>26</v>
      </c>
      <c r="O141" s="37">
        <f t="shared" si="103"/>
        <v>86.666666666666671</v>
      </c>
      <c r="P141" s="36">
        <v>28</v>
      </c>
      <c r="Q141" s="37">
        <f t="shared" si="104"/>
        <v>93.333333333333329</v>
      </c>
      <c r="R141" s="36">
        <v>29</v>
      </c>
      <c r="S141" s="37">
        <f t="shared" si="105"/>
        <v>96.666666666666671</v>
      </c>
      <c r="T141" s="38">
        <f t="shared" si="90"/>
        <v>89.583333333333329</v>
      </c>
    </row>
    <row r="142" spans="1:21" s="7" customFormat="1" ht="30" customHeight="1">
      <c r="A142" s="17">
        <v>136</v>
      </c>
      <c r="B142" s="27">
        <v>20210710100139</v>
      </c>
      <c r="C142" s="28" t="s">
        <v>194</v>
      </c>
      <c r="D142" s="36">
        <v>25</v>
      </c>
      <c r="E142" s="37">
        <f t="shared" si="98"/>
        <v>83.333333333333343</v>
      </c>
      <c r="F142" s="36">
        <v>26</v>
      </c>
      <c r="G142" s="37">
        <f t="shared" si="99"/>
        <v>86.666666666666671</v>
      </c>
      <c r="H142" s="36">
        <v>27</v>
      </c>
      <c r="I142" s="37">
        <f t="shared" si="100"/>
        <v>90</v>
      </c>
      <c r="J142" s="36">
        <v>24</v>
      </c>
      <c r="K142" s="37">
        <f t="shared" si="101"/>
        <v>80</v>
      </c>
      <c r="L142" s="36">
        <v>30</v>
      </c>
      <c r="M142" s="37">
        <f t="shared" si="102"/>
        <v>100</v>
      </c>
      <c r="N142" s="36">
        <v>26</v>
      </c>
      <c r="O142" s="37">
        <f t="shared" si="103"/>
        <v>86.666666666666671</v>
      </c>
      <c r="P142" s="36">
        <v>28</v>
      </c>
      <c r="Q142" s="37">
        <f t="shared" si="104"/>
        <v>93.333333333333329</v>
      </c>
      <c r="R142" s="36">
        <v>29</v>
      </c>
      <c r="S142" s="37">
        <f t="shared" si="105"/>
        <v>96.666666666666671</v>
      </c>
      <c r="T142" s="38">
        <f t="shared" si="90"/>
        <v>89.583333333333329</v>
      </c>
    </row>
    <row r="143" spans="1:21" s="7" customFormat="1" ht="30" customHeight="1">
      <c r="A143" s="17">
        <v>137</v>
      </c>
      <c r="B143" s="21">
        <v>20200710100118</v>
      </c>
      <c r="C143" s="33" t="s">
        <v>24</v>
      </c>
      <c r="D143" s="18">
        <v>29</v>
      </c>
      <c r="E143" s="19">
        <f t="shared" si="98"/>
        <v>96.666666666666671</v>
      </c>
      <c r="F143" s="18">
        <v>29</v>
      </c>
      <c r="G143" s="19">
        <f t="shared" si="99"/>
        <v>96.666666666666671</v>
      </c>
      <c r="H143" s="18">
        <v>26</v>
      </c>
      <c r="I143" s="19">
        <f t="shared" si="100"/>
        <v>86.666666666666671</v>
      </c>
      <c r="J143" s="18">
        <v>28</v>
      </c>
      <c r="K143" s="19">
        <f t="shared" si="101"/>
        <v>93.333333333333329</v>
      </c>
      <c r="L143" s="18">
        <v>16</v>
      </c>
      <c r="M143" s="19">
        <f t="shared" si="102"/>
        <v>53.333333333333336</v>
      </c>
      <c r="N143" s="18">
        <v>23</v>
      </c>
      <c r="O143" s="19">
        <f t="shared" si="103"/>
        <v>76.666666666666671</v>
      </c>
      <c r="P143" s="14">
        <v>0</v>
      </c>
      <c r="Q143" s="39">
        <f t="shared" si="104"/>
        <v>0</v>
      </c>
      <c r="R143" s="18">
        <v>26</v>
      </c>
      <c r="S143" s="19">
        <f t="shared" si="105"/>
        <v>86.666666666666671</v>
      </c>
      <c r="T143" s="20">
        <f>(E143+G143+I143+K143+M143+O143+S143)/7</f>
        <v>84.285714285714292</v>
      </c>
      <c r="U143" s="7" t="s">
        <v>206</v>
      </c>
    </row>
    <row r="144" spans="1:21" s="7" customFormat="1" ht="30" customHeight="1">
      <c r="A144" s="17">
        <v>138</v>
      </c>
      <c r="B144" s="21">
        <v>20210710100007</v>
      </c>
      <c r="C144" s="34" t="s">
        <v>132</v>
      </c>
      <c r="D144" s="18">
        <v>28</v>
      </c>
      <c r="E144" s="19">
        <f t="shared" si="98"/>
        <v>93.333333333333329</v>
      </c>
      <c r="F144" s="18">
        <v>29</v>
      </c>
      <c r="G144" s="19">
        <f t="shared" si="99"/>
        <v>96.666666666666671</v>
      </c>
      <c r="H144" s="18">
        <v>26</v>
      </c>
      <c r="I144" s="19">
        <f t="shared" si="100"/>
        <v>86.666666666666671</v>
      </c>
      <c r="J144" s="18">
        <v>28</v>
      </c>
      <c r="K144" s="19">
        <f t="shared" si="101"/>
        <v>93.333333333333329</v>
      </c>
      <c r="L144" s="18">
        <v>24</v>
      </c>
      <c r="M144" s="19">
        <f t="shared" si="102"/>
        <v>80</v>
      </c>
      <c r="N144" s="18">
        <v>26</v>
      </c>
      <c r="O144" s="19">
        <f t="shared" si="103"/>
        <v>86.666666666666671</v>
      </c>
      <c r="P144" s="18">
        <v>24</v>
      </c>
      <c r="Q144" s="19">
        <f t="shared" si="104"/>
        <v>80</v>
      </c>
      <c r="R144" s="18">
        <v>26</v>
      </c>
      <c r="S144" s="19">
        <f t="shared" si="105"/>
        <v>86.666666666666671</v>
      </c>
      <c r="T144" s="20">
        <f t="shared" si="90"/>
        <v>87.916666666666657</v>
      </c>
    </row>
    <row r="145" spans="1:20" s="7" customFormat="1" ht="30" customHeight="1">
      <c r="A145" s="17">
        <v>139</v>
      </c>
      <c r="B145" s="25">
        <v>20210710100016</v>
      </c>
      <c r="C145" s="24" t="s">
        <v>139</v>
      </c>
      <c r="D145" s="18">
        <v>28</v>
      </c>
      <c r="E145" s="19">
        <f t="shared" si="98"/>
        <v>93.333333333333329</v>
      </c>
      <c r="F145" s="18">
        <v>29</v>
      </c>
      <c r="G145" s="19">
        <f t="shared" si="99"/>
        <v>96.666666666666671</v>
      </c>
      <c r="H145" s="18">
        <v>26</v>
      </c>
      <c r="I145" s="19">
        <f t="shared" si="100"/>
        <v>86.666666666666671</v>
      </c>
      <c r="J145" s="18">
        <v>28</v>
      </c>
      <c r="K145" s="19">
        <f t="shared" si="101"/>
        <v>93.333333333333329</v>
      </c>
      <c r="L145" s="18">
        <v>24</v>
      </c>
      <c r="M145" s="19">
        <f t="shared" si="102"/>
        <v>80</v>
      </c>
      <c r="N145" s="18">
        <v>29</v>
      </c>
      <c r="O145" s="19">
        <f t="shared" si="103"/>
        <v>96.666666666666671</v>
      </c>
      <c r="P145" s="18">
        <v>24</v>
      </c>
      <c r="Q145" s="19">
        <f t="shared" si="104"/>
        <v>80</v>
      </c>
      <c r="R145" s="18">
        <v>26</v>
      </c>
      <c r="S145" s="19">
        <f t="shared" si="105"/>
        <v>86.666666666666671</v>
      </c>
      <c r="T145" s="20">
        <f t="shared" si="90"/>
        <v>89.166666666666657</v>
      </c>
    </row>
    <row r="146" spans="1:20" s="8" customFormat="1" ht="30" customHeight="1">
      <c r="A146" s="17">
        <v>140</v>
      </c>
      <c r="B146" s="25">
        <v>20210710100033</v>
      </c>
      <c r="C146" s="24" t="s">
        <v>146</v>
      </c>
      <c r="D146" s="18">
        <v>29</v>
      </c>
      <c r="E146" s="19">
        <f t="shared" si="98"/>
        <v>96.666666666666671</v>
      </c>
      <c r="F146" s="18">
        <v>29</v>
      </c>
      <c r="G146" s="19">
        <f t="shared" si="99"/>
        <v>96.666666666666671</v>
      </c>
      <c r="H146" s="18">
        <v>26</v>
      </c>
      <c r="I146" s="19">
        <f t="shared" si="100"/>
        <v>86.666666666666671</v>
      </c>
      <c r="J146" s="18">
        <v>28</v>
      </c>
      <c r="K146" s="19">
        <f t="shared" si="101"/>
        <v>93.333333333333329</v>
      </c>
      <c r="L146" s="18">
        <v>24</v>
      </c>
      <c r="M146" s="19">
        <f t="shared" si="102"/>
        <v>80</v>
      </c>
      <c r="N146" s="18">
        <v>27</v>
      </c>
      <c r="O146" s="19">
        <f t="shared" si="103"/>
        <v>90</v>
      </c>
      <c r="P146" s="18">
        <v>24</v>
      </c>
      <c r="Q146" s="19">
        <f t="shared" si="104"/>
        <v>80</v>
      </c>
      <c r="R146" s="18">
        <v>26</v>
      </c>
      <c r="S146" s="19">
        <f t="shared" si="105"/>
        <v>86.666666666666671</v>
      </c>
      <c r="T146" s="20">
        <f t="shared" si="90"/>
        <v>88.749999999999986</v>
      </c>
    </row>
    <row r="147" spans="1:20" s="8" customFormat="1" ht="30" customHeight="1">
      <c r="A147" s="17">
        <v>141</v>
      </c>
      <c r="B147" s="25">
        <v>20210710100050</v>
      </c>
      <c r="C147" s="24" t="s">
        <v>153</v>
      </c>
      <c r="D147" s="18">
        <v>28</v>
      </c>
      <c r="E147" s="19">
        <f t="shared" si="98"/>
        <v>93.333333333333329</v>
      </c>
      <c r="F147" s="18">
        <v>29</v>
      </c>
      <c r="G147" s="19">
        <f t="shared" si="99"/>
        <v>96.666666666666671</v>
      </c>
      <c r="H147" s="18">
        <v>26</v>
      </c>
      <c r="I147" s="19">
        <f t="shared" si="100"/>
        <v>86.666666666666671</v>
      </c>
      <c r="J147" s="18">
        <v>28</v>
      </c>
      <c r="K147" s="19">
        <f t="shared" si="101"/>
        <v>93.333333333333329</v>
      </c>
      <c r="L147" s="18">
        <v>24</v>
      </c>
      <c r="M147" s="19">
        <f t="shared" si="102"/>
        <v>80</v>
      </c>
      <c r="N147" s="18">
        <v>27</v>
      </c>
      <c r="O147" s="19">
        <f t="shared" si="103"/>
        <v>90</v>
      </c>
      <c r="P147" s="18">
        <v>24</v>
      </c>
      <c r="Q147" s="19">
        <f t="shared" si="104"/>
        <v>80</v>
      </c>
      <c r="R147" s="18">
        <v>26</v>
      </c>
      <c r="S147" s="19">
        <f t="shared" si="105"/>
        <v>86.666666666666671</v>
      </c>
      <c r="T147" s="20">
        <f>(E147+G147+I147+K147+M147+O147+Q147+S147)/8</f>
        <v>88.333333333333329</v>
      </c>
    </row>
    <row r="148" spans="1:20" s="8" customFormat="1" ht="30" customHeight="1">
      <c r="A148" s="17">
        <v>142</v>
      </c>
      <c r="B148" s="25">
        <v>20210710100071</v>
      </c>
      <c r="C148" s="24" t="s">
        <v>160</v>
      </c>
      <c r="D148" s="18">
        <v>28</v>
      </c>
      <c r="E148" s="19">
        <f t="shared" si="98"/>
        <v>93.333333333333329</v>
      </c>
      <c r="F148" s="18">
        <v>29</v>
      </c>
      <c r="G148" s="19">
        <f t="shared" si="99"/>
        <v>96.666666666666671</v>
      </c>
      <c r="H148" s="18">
        <v>26</v>
      </c>
      <c r="I148" s="19">
        <f t="shared" si="100"/>
        <v>86.666666666666671</v>
      </c>
      <c r="J148" s="18">
        <v>28</v>
      </c>
      <c r="K148" s="19">
        <f t="shared" si="101"/>
        <v>93.333333333333329</v>
      </c>
      <c r="L148" s="18">
        <v>24</v>
      </c>
      <c r="M148" s="19">
        <f t="shared" si="102"/>
        <v>80</v>
      </c>
      <c r="N148" s="18">
        <v>27</v>
      </c>
      <c r="O148" s="19">
        <f t="shared" si="103"/>
        <v>90</v>
      </c>
      <c r="P148" s="18">
        <v>24</v>
      </c>
      <c r="Q148" s="19">
        <f t="shared" si="104"/>
        <v>80</v>
      </c>
      <c r="R148" s="18">
        <v>26</v>
      </c>
      <c r="S148" s="19">
        <f t="shared" si="105"/>
        <v>86.666666666666671</v>
      </c>
      <c r="T148" s="20">
        <f t="shared" ref="T148" si="106">(E148+G148+I148+K148+M148+O148+Q148+S148)/8</f>
        <v>88.333333333333329</v>
      </c>
    </row>
    <row r="149" spans="1:20" s="8" customFormat="1" ht="30" customHeight="1">
      <c r="A149" s="17">
        <v>143</v>
      </c>
      <c r="B149" s="25">
        <v>20210710100072</v>
      </c>
      <c r="C149" s="24" t="s">
        <v>167</v>
      </c>
      <c r="D149" s="18">
        <v>28</v>
      </c>
      <c r="E149" s="19">
        <f t="shared" si="98"/>
        <v>93.333333333333329</v>
      </c>
      <c r="F149" s="18">
        <v>29</v>
      </c>
      <c r="G149" s="19">
        <f t="shared" si="99"/>
        <v>96.666666666666671</v>
      </c>
      <c r="H149" s="18">
        <v>26</v>
      </c>
      <c r="I149" s="19">
        <f t="shared" si="100"/>
        <v>86.666666666666671</v>
      </c>
      <c r="J149" s="18">
        <v>28</v>
      </c>
      <c r="K149" s="19">
        <f t="shared" si="101"/>
        <v>93.333333333333329</v>
      </c>
      <c r="L149" s="18">
        <v>24</v>
      </c>
      <c r="M149" s="19">
        <f t="shared" si="102"/>
        <v>80</v>
      </c>
      <c r="N149" s="18">
        <v>27</v>
      </c>
      <c r="O149" s="19">
        <f t="shared" si="103"/>
        <v>90</v>
      </c>
      <c r="P149" s="18">
        <v>24</v>
      </c>
      <c r="Q149" s="19">
        <f t="shared" si="104"/>
        <v>80</v>
      </c>
      <c r="R149" s="18">
        <v>26</v>
      </c>
      <c r="S149" s="19">
        <f t="shared" si="105"/>
        <v>86.666666666666671</v>
      </c>
      <c r="T149" s="20">
        <f>(E149+G149+I149+K149+M149+O149+Q149+S149)/8</f>
        <v>88.333333333333329</v>
      </c>
    </row>
    <row r="150" spans="1:20" s="8" customFormat="1" ht="30" customHeight="1">
      <c r="A150" s="17">
        <v>144</v>
      </c>
      <c r="B150" s="25">
        <v>20210710100092</v>
      </c>
      <c r="C150" s="24" t="s">
        <v>174</v>
      </c>
      <c r="D150" s="18">
        <v>28</v>
      </c>
      <c r="E150" s="19">
        <f t="shared" si="98"/>
        <v>93.333333333333329</v>
      </c>
      <c r="F150" s="18">
        <v>29</v>
      </c>
      <c r="G150" s="19">
        <f t="shared" si="99"/>
        <v>96.666666666666671</v>
      </c>
      <c r="H150" s="18">
        <v>26</v>
      </c>
      <c r="I150" s="19">
        <f t="shared" si="100"/>
        <v>86.666666666666671</v>
      </c>
      <c r="J150" s="18">
        <v>28</v>
      </c>
      <c r="K150" s="19">
        <f t="shared" si="101"/>
        <v>93.333333333333329</v>
      </c>
      <c r="L150" s="18">
        <v>24</v>
      </c>
      <c r="M150" s="19">
        <f t="shared" si="102"/>
        <v>80</v>
      </c>
      <c r="N150" s="18">
        <v>27</v>
      </c>
      <c r="O150" s="19">
        <f t="shared" si="103"/>
        <v>90</v>
      </c>
      <c r="P150" s="18">
        <v>24</v>
      </c>
      <c r="Q150" s="19">
        <f t="shared" si="104"/>
        <v>80</v>
      </c>
      <c r="R150" s="18">
        <v>26</v>
      </c>
      <c r="S150" s="19">
        <f t="shared" si="105"/>
        <v>86.666666666666671</v>
      </c>
      <c r="T150" s="20">
        <f t="shared" ref="T150:T164" si="107">(E150+G150+I150+K150+M150+O150+Q150+S150)/8</f>
        <v>88.333333333333329</v>
      </c>
    </row>
    <row r="151" spans="1:20" s="8" customFormat="1" ht="30" customHeight="1">
      <c r="A151" s="17">
        <v>145</v>
      </c>
      <c r="B151" s="25">
        <v>20210710100109</v>
      </c>
      <c r="C151" s="24" t="s">
        <v>181</v>
      </c>
      <c r="D151" s="18">
        <v>28</v>
      </c>
      <c r="E151" s="19">
        <f t="shared" si="98"/>
        <v>93.333333333333329</v>
      </c>
      <c r="F151" s="18">
        <v>29</v>
      </c>
      <c r="G151" s="19">
        <f>F151/30*100</f>
        <v>96.666666666666671</v>
      </c>
      <c r="H151" s="18">
        <v>26</v>
      </c>
      <c r="I151" s="19">
        <f>H151/30*100</f>
        <v>86.666666666666671</v>
      </c>
      <c r="J151" s="18">
        <v>28</v>
      </c>
      <c r="K151" s="19">
        <f>J151/30*100</f>
        <v>93.333333333333329</v>
      </c>
      <c r="L151" s="18">
        <v>24</v>
      </c>
      <c r="M151" s="19">
        <f>L151/30*100</f>
        <v>80</v>
      </c>
      <c r="N151" s="18">
        <v>29</v>
      </c>
      <c r="O151" s="19">
        <f>N151/30*100</f>
        <v>96.666666666666671</v>
      </c>
      <c r="P151" s="18">
        <v>24</v>
      </c>
      <c r="Q151" s="19">
        <f>P151/30*100</f>
        <v>80</v>
      </c>
      <c r="R151" s="18">
        <v>26</v>
      </c>
      <c r="S151" s="19">
        <f>R151/30*100</f>
        <v>86.666666666666671</v>
      </c>
      <c r="T151" s="20">
        <f t="shared" si="107"/>
        <v>89.166666666666657</v>
      </c>
    </row>
    <row r="152" spans="1:20" s="8" customFormat="1" ht="30" customHeight="1">
      <c r="A152" s="17">
        <v>146</v>
      </c>
      <c r="B152" s="25">
        <v>20210710100113</v>
      </c>
      <c r="C152" s="24" t="s">
        <v>188</v>
      </c>
      <c r="D152" s="18">
        <v>29</v>
      </c>
      <c r="E152" s="19">
        <f t="shared" si="98"/>
        <v>96.666666666666671</v>
      </c>
      <c r="F152" s="18">
        <v>29</v>
      </c>
      <c r="G152" s="19">
        <f>F152/30*100</f>
        <v>96.666666666666671</v>
      </c>
      <c r="H152" s="18">
        <v>26</v>
      </c>
      <c r="I152" s="19">
        <f>H152/30*100</f>
        <v>86.666666666666671</v>
      </c>
      <c r="J152" s="18">
        <v>28</v>
      </c>
      <c r="K152" s="19">
        <f>J152/30*100</f>
        <v>93.333333333333329</v>
      </c>
      <c r="L152" s="18">
        <v>24</v>
      </c>
      <c r="M152" s="19">
        <f>L152/30*100</f>
        <v>80</v>
      </c>
      <c r="N152" s="18">
        <v>29</v>
      </c>
      <c r="O152" s="19">
        <f>N152/30*100</f>
        <v>96.666666666666671</v>
      </c>
      <c r="P152" s="18">
        <v>24</v>
      </c>
      <c r="Q152" s="19">
        <f>P152/30*100</f>
        <v>80</v>
      </c>
      <c r="R152" s="18">
        <v>26</v>
      </c>
      <c r="S152" s="19">
        <f>R152/30*100</f>
        <v>86.666666666666671</v>
      </c>
      <c r="T152" s="20">
        <f t="shared" si="107"/>
        <v>89.583333333333329</v>
      </c>
    </row>
    <row r="153" spans="1:20" s="8" customFormat="1" ht="30" customHeight="1">
      <c r="A153" s="17">
        <v>147</v>
      </c>
      <c r="B153" s="25">
        <v>20210710100140</v>
      </c>
      <c r="C153" s="24" t="s">
        <v>195</v>
      </c>
      <c r="D153" s="18">
        <v>28</v>
      </c>
      <c r="E153" s="19">
        <f t="shared" si="98"/>
        <v>93.333333333333329</v>
      </c>
      <c r="F153" s="18">
        <v>29</v>
      </c>
      <c r="G153" s="19">
        <f>F153/30*100</f>
        <v>96.666666666666671</v>
      </c>
      <c r="H153" s="18">
        <v>26</v>
      </c>
      <c r="I153" s="19">
        <f>H153/30*100</f>
        <v>86.666666666666671</v>
      </c>
      <c r="J153" s="18">
        <v>28</v>
      </c>
      <c r="K153" s="19">
        <f>J153/30*100</f>
        <v>93.333333333333329</v>
      </c>
      <c r="L153" s="18">
        <v>24</v>
      </c>
      <c r="M153" s="19">
        <f>L153/30*100</f>
        <v>80</v>
      </c>
      <c r="N153" s="18">
        <v>26</v>
      </c>
      <c r="O153" s="19">
        <f>N153/30*100</f>
        <v>86.666666666666671</v>
      </c>
      <c r="P153" s="18">
        <v>24</v>
      </c>
      <c r="Q153" s="19">
        <f>P153/30*100</f>
        <v>80</v>
      </c>
      <c r="R153" s="18">
        <v>26</v>
      </c>
      <c r="S153" s="19">
        <f>R153/30*100</f>
        <v>86.666666666666671</v>
      </c>
      <c r="T153" s="20">
        <f t="shared" si="107"/>
        <v>87.916666666666657</v>
      </c>
    </row>
    <row r="154" spans="1:20" s="8" customFormat="1" ht="30" customHeight="1">
      <c r="A154" s="17">
        <v>148</v>
      </c>
      <c r="B154" s="27">
        <v>20200710100106</v>
      </c>
      <c r="C154" s="28" t="s">
        <v>23</v>
      </c>
      <c r="D154" s="36">
        <v>30</v>
      </c>
      <c r="E154" s="37">
        <f t="shared" si="98"/>
        <v>100</v>
      </c>
      <c r="F154" s="36">
        <v>30</v>
      </c>
      <c r="G154" s="37">
        <f t="shared" ref="G154:G164" si="108">F154/30*100</f>
        <v>100</v>
      </c>
      <c r="H154" s="36">
        <v>23</v>
      </c>
      <c r="I154" s="37">
        <f t="shared" ref="I154:I164" si="109">H154/30*100</f>
        <v>76.666666666666671</v>
      </c>
      <c r="J154" s="36">
        <v>21</v>
      </c>
      <c r="K154" s="37">
        <f t="shared" ref="K154:K164" si="110">J154/30*100</f>
        <v>70</v>
      </c>
      <c r="L154" s="36">
        <v>29</v>
      </c>
      <c r="M154" s="37">
        <f t="shared" ref="M154:M164" si="111">L154/30*100</f>
        <v>96.666666666666671</v>
      </c>
      <c r="N154" s="36">
        <v>29</v>
      </c>
      <c r="O154" s="37">
        <f t="shared" ref="O154:O164" si="112">N154/30*100</f>
        <v>96.666666666666671</v>
      </c>
      <c r="P154" s="36">
        <v>22</v>
      </c>
      <c r="Q154" s="37">
        <f t="shared" ref="Q154:Q164" si="113">P154/30*100</f>
        <v>73.333333333333329</v>
      </c>
      <c r="R154" s="36">
        <v>26</v>
      </c>
      <c r="S154" s="37">
        <f t="shared" ref="S154:S164" si="114">R154/30*100</f>
        <v>86.666666666666671</v>
      </c>
      <c r="T154" s="38">
        <f>(E154+G154+I154+K154+M154+O154+Q154+S154)/8</f>
        <v>87.5</v>
      </c>
    </row>
    <row r="155" spans="1:20" s="8" customFormat="1" ht="30" customHeight="1">
      <c r="A155" s="17">
        <v>149</v>
      </c>
      <c r="B155" s="27">
        <v>20210710100006</v>
      </c>
      <c r="C155" s="28" t="s">
        <v>133</v>
      </c>
      <c r="D155" s="36">
        <v>30</v>
      </c>
      <c r="E155" s="37">
        <f t="shared" si="98"/>
        <v>100</v>
      </c>
      <c r="F155" s="36">
        <v>30</v>
      </c>
      <c r="G155" s="37">
        <f t="shared" si="108"/>
        <v>100</v>
      </c>
      <c r="H155" s="36">
        <v>25</v>
      </c>
      <c r="I155" s="37">
        <f t="shared" si="109"/>
        <v>83.333333333333343</v>
      </c>
      <c r="J155" s="36">
        <v>24</v>
      </c>
      <c r="K155" s="37">
        <f t="shared" si="110"/>
        <v>80</v>
      </c>
      <c r="L155" s="36">
        <v>29</v>
      </c>
      <c r="M155" s="37">
        <f t="shared" si="111"/>
        <v>96.666666666666671</v>
      </c>
      <c r="N155" s="36">
        <v>29</v>
      </c>
      <c r="O155" s="37">
        <f t="shared" si="112"/>
        <v>96.666666666666671</v>
      </c>
      <c r="P155" s="36">
        <v>26</v>
      </c>
      <c r="Q155" s="37">
        <f t="shared" si="113"/>
        <v>86.666666666666671</v>
      </c>
      <c r="R155" s="36">
        <v>24</v>
      </c>
      <c r="S155" s="37">
        <f t="shared" si="114"/>
        <v>80</v>
      </c>
      <c r="T155" s="38">
        <f t="shared" si="107"/>
        <v>90.416666666666671</v>
      </c>
    </row>
    <row r="156" spans="1:20" s="8" customFormat="1" ht="30" customHeight="1">
      <c r="A156" s="17">
        <v>150</v>
      </c>
      <c r="B156" s="27">
        <v>20210710100014</v>
      </c>
      <c r="C156" s="28" t="s">
        <v>140</v>
      </c>
      <c r="D156" s="36">
        <v>30</v>
      </c>
      <c r="E156" s="37">
        <f t="shared" si="98"/>
        <v>100</v>
      </c>
      <c r="F156" s="36">
        <v>30</v>
      </c>
      <c r="G156" s="37">
        <f>F156/30*100</f>
        <v>100</v>
      </c>
      <c r="H156" s="36">
        <v>25</v>
      </c>
      <c r="I156" s="37">
        <f t="shared" si="109"/>
        <v>83.333333333333343</v>
      </c>
      <c r="J156" s="36">
        <v>21</v>
      </c>
      <c r="K156" s="37">
        <f t="shared" si="110"/>
        <v>70</v>
      </c>
      <c r="L156" s="36">
        <v>29</v>
      </c>
      <c r="M156" s="37">
        <f t="shared" si="111"/>
        <v>96.666666666666671</v>
      </c>
      <c r="N156" s="36">
        <v>29</v>
      </c>
      <c r="O156" s="37">
        <f t="shared" si="112"/>
        <v>96.666666666666671</v>
      </c>
      <c r="P156" s="36">
        <v>26</v>
      </c>
      <c r="Q156" s="37">
        <f t="shared" si="113"/>
        <v>86.666666666666671</v>
      </c>
      <c r="R156" s="36">
        <v>24</v>
      </c>
      <c r="S156" s="37">
        <f t="shared" si="114"/>
        <v>80</v>
      </c>
      <c r="T156" s="38">
        <f t="shared" si="107"/>
        <v>89.166666666666671</v>
      </c>
    </row>
    <row r="157" spans="1:20" s="8" customFormat="1" ht="30" customHeight="1">
      <c r="A157" s="17">
        <v>151</v>
      </c>
      <c r="B157" s="27">
        <v>20210710100032</v>
      </c>
      <c r="C157" s="28" t="s">
        <v>147</v>
      </c>
      <c r="D157" s="36">
        <v>30</v>
      </c>
      <c r="E157" s="37">
        <f t="shared" si="98"/>
        <v>100</v>
      </c>
      <c r="F157" s="36">
        <v>30</v>
      </c>
      <c r="G157" s="37">
        <f t="shared" si="108"/>
        <v>100</v>
      </c>
      <c r="H157" s="36">
        <v>23</v>
      </c>
      <c r="I157" s="37">
        <f t="shared" si="109"/>
        <v>76.666666666666671</v>
      </c>
      <c r="J157" s="36">
        <v>21</v>
      </c>
      <c r="K157" s="37">
        <f t="shared" si="110"/>
        <v>70</v>
      </c>
      <c r="L157" s="36">
        <v>29</v>
      </c>
      <c r="M157" s="37">
        <f t="shared" si="111"/>
        <v>96.666666666666671</v>
      </c>
      <c r="N157" s="36">
        <v>29</v>
      </c>
      <c r="O157" s="37">
        <f t="shared" si="112"/>
        <v>96.666666666666671</v>
      </c>
      <c r="P157" s="36">
        <v>26</v>
      </c>
      <c r="Q157" s="37">
        <f t="shared" si="113"/>
        <v>86.666666666666671</v>
      </c>
      <c r="R157" s="36">
        <v>24</v>
      </c>
      <c r="S157" s="37">
        <f t="shared" si="114"/>
        <v>80</v>
      </c>
      <c r="T157" s="38">
        <f t="shared" si="107"/>
        <v>88.333333333333329</v>
      </c>
    </row>
    <row r="158" spans="1:20" s="8" customFormat="1" ht="30" customHeight="1">
      <c r="A158" s="17">
        <v>152</v>
      </c>
      <c r="B158" s="27">
        <v>20210710100049</v>
      </c>
      <c r="C158" s="28" t="s">
        <v>154</v>
      </c>
      <c r="D158" s="36">
        <v>30</v>
      </c>
      <c r="E158" s="37">
        <f t="shared" si="98"/>
        <v>100</v>
      </c>
      <c r="F158" s="36">
        <v>30</v>
      </c>
      <c r="G158" s="37">
        <f t="shared" si="108"/>
        <v>100</v>
      </c>
      <c r="H158" s="36">
        <v>22</v>
      </c>
      <c r="I158" s="37">
        <f t="shared" si="109"/>
        <v>73.333333333333329</v>
      </c>
      <c r="J158" s="36">
        <v>21</v>
      </c>
      <c r="K158" s="37">
        <f t="shared" si="110"/>
        <v>70</v>
      </c>
      <c r="L158" s="36">
        <v>29</v>
      </c>
      <c r="M158" s="37">
        <f t="shared" si="111"/>
        <v>96.666666666666671</v>
      </c>
      <c r="N158" s="36">
        <v>29</v>
      </c>
      <c r="O158" s="37">
        <f t="shared" si="112"/>
        <v>96.666666666666671</v>
      </c>
      <c r="P158" s="36">
        <v>26</v>
      </c>
      <c r="Q158" s="37">
        <f t="shared" si="113"/>
        <v>86.666666666666671</v>
      </c>
      <c r="R158" s="36">
        <v>24</v>
      </c>
      <c r="S158" s="37">
        <f t="shared" si="114"/>
        <v>80</v>
      </c>
      <c r="T158" s="38">
        <f t="shared" si="107"/>
        <v>87.916666666666657</v>
      </c>
    </row>
    <row r="159" spans="1:20" s="8" customFormat="1" ht="30" customHeight="1">
      <c r="A159" s="17">
        <v>153</v>
      </c>
      <c r="B159" s="27">
        <v>20210710100073</v>
      </c>
      <c r="C159" s="28" t="s">
        <v>161</v>
      </c>
      <c r="D159" s="36">
        <v>30</v>
      </c>
      <c r="E159" s="37">
        <f t="shared" si="98"/>
        <v>100</v>
      </c>
      <c r="F159" s="36">
        <v>30</v>
      </c>
      <c r="G159" s="37">
        <f t="shared" si="108"/>
        <v>100</v>
      </c>
      <c r="H159" s="36">
        <v>24</v>
      </c>
      <c r="I159" s="37">
        <f t="shared" si="109"/>
        <v>80</v>
      </c>
      <c r="J159" s="36">
        <v>24</v>
      </c>
      <c r="K159" s="37">
        <f t="shared" si="110"/>
        <v>80</v>
      </c>
      <c r="L159" s="36">
        <v>29</v>
      </c>
      <c r="M159" s="37">
        <f t="shared" si="111"/>
        <v>96.666666666666671</v>
      </c>
      <c r="N159" s="36">
        <v>29</v>
      </c>
      <c r="O159" s="37">
        <f t="shared" si="112"/>
        <v>96.666666666666671</v>
      </c>
      <c r="P159" s="36">
        <v>25</v>
      </c>
      <c r="Q159" s="37">
        <f t="shared" si="113"/>
        <v>83.333333333333343</v>
      </c>
      <c r="R159" s="36">
        <v>24</v>
      </c>
      <c r="S159" s="37">
        <f t="shared" si="114"/>
        <v>80</v>
      </c>
      <c r="T159" s="38">
        <f t="shared" si="107"/>
        <v>89.583333333333343</v>
      </c>
    </row>
    <row r="160" spans="1:20" s="8" customFormat="1" ht="30" customHeight="1">
      <c r="A160" s="17">
        <v>154</v>
      </c>
      <c r="B160" s="27">
        <v>20210710100080</v>
      </c>
      <c r="C160" s="28" t="s">
        <v>168</v>
      </c>
      <c r="D160" s="36">
        <v>30</v>
      </c>
      <c r="E160" s="37">
        <f t="shared" si="98"/>
        <v>100</v>
      </c>
      <c r="F160" s="36">
        <v>30</v>
      </c>
      <c r="G160" s="37">
        <f t="shared" si="108"/>
        <v>100</v>
      </c>
      <c r="H160" s="36">
        <v>25</v>
      </c>
      <c r="I160" s="37">
        <f t="shared" si="109"/>
        <v>83.333333333333343</v>
      </c>
      <c r="J160" s="36">
        <v>24</v>
      </c>
      <c r="K160" s="37">
        <f t="shared" si="110"/>
        <v>80</v>
      </c>
      <c r="L160" s="36">
        <v>29</v>
      </c>
      <c r="M160" s="37">
        <f t="shared" si="111"/>
        <v>96.666666666666671</v>
      </c>
      <c r="N160" s="36">
        <v>29</v>
      </c>
      <c r="O160" s="37">
        <f t="shared" si="112"/>
        <v>96.666666666666671</v>
      </c>
      <c r="P160" s="36">
        <v>26</v>
      </c>
      <c r="Q160" s="37">
        <f t="shared" si="113"/>
        <v>86.666666666666671</v>
      </c>
      <c r="R160" s="36">
        <v>24</v>
      </c>
      <c r="S160" s="37">
        <f t="shared" si="114"/>
        <v>80</v>
      </c>
      <c r="T160" s="38">
        <f t="shared" si="107"/>
        <v>90.416666666666671</v>
      </c>
    </row>
    <row r="161" spans="1:20" s="8" customFormat="1" ht="30" customHeight="1">
      <c r="A161" s="17">
        <v>155</v>
      </c>
      <c r="B161" s="27">
        <v>20210710100093</v>
      </c>
      <c r="C161" s="28" t="s">
        <v>175</v>
      </c>
      <c r="D161" s="36">
        <v>30</v>
      </c>
      <c r="E161" s="37">
        <f t="shared" si="98"/>
        <v>100</v>
      </c>
      <c r="F161" s="36">
        <v>30</v>
      </c>
      <c r="G161" s="37">
        <f t="shared" si="108"/>
        <v>100</v>
      </c>
      <c r="H161" s="36">
        <v>25</v>
      </c>
      <c r="I161" s="37">
        <f>H161/30*100</f>
        <v>83.333333333333343</v>
      </c>
      <c r="J161" s="36">
        <v>21</v>
      </c>
      <c r="K161" s="37">
        <f t="shared" si="110"/>
        <v>70</v>
      </c>
      <c r="L161" s="36">
        <v>29</v>
      </c>
      <c r="M161" s="37">
        <f>L161/30*100</f>
        <v>96.666666666666671</v>
      </c>
      <c r="N161" s="36">
        <v>29</v>
      </c>
      <c r="O161" s="37">
        <f t="shared" si="112"/>
        <v>96.666666666666671</v>
      </c>
      <c r="P161" s="36">
        <v>25</v>
      </c>
      <c r="Q161" s="37">
        <f t="shared" si="113"/>
        <v>83.333333333333343</v>
      </c>
      <c r="R161" s="36">
        <v>24</v>
      </c>
      <c r="S161" s="37">
        <f t="shared" si="114"/>
        <v>80</v>
      </c>
      <c r="T161" s="38">
        <f t="shared" si="107"/>
        <v>88.750000000000014</v>
      </c>
    </row>
    <row r="162" spans="1:20" ht="30" customHeight="1">
      <c r="A162" s="17">
        <v>156</v>
      </c>
      <c r="B162" s="27">
        <v>20210710100114</v>
      </c>
      <c r="C162" s="28" t="s">
        <v>182</v>
      </c>
      <c r="D162" s="36">
        <v>30</v>
      </c>
      <c r="E162" s="37">
        <f t="shared" si="98"/>
        <v>100</v>
      </c>
      <c r="F162" s="36">
        <v>30</v>
      </c>
      <c r="G162" s="37">
        <f t="shared" si="108"/>
        <v>100</v>
      </c>
      <c r="H162" s="36">
        <v>24</v>
      </c>
      <c r="I162" s="37">
        <f t="shared" si="109"/>
        <v>80</v>
      </c>
      <c r="J162" s="36">
        <v>21</v>
      </c>
      <c r="K162" s="37">
        <f t="shared" si="110"/>
        <v>70</v>
      </c>
      <c r="L162" s="36">
        <v>29</v>
      </c>
      <c r="M162" s="37">
        <f t="shared" si="111"/>
        <v>96.666666666666671</v>
      </c>
      <c r="N162" s="36">
        <v>29</v>
      </c>
      <c r="O162" s="37">
        <f t="shared" si="112"/>
        <v>96.666666666666671</v>
      </c>
      <c r="P162" s="36">
        <v>26</v>
      </c>
      <c r="Q162" s="37">
        <f t="shared" si="113"/>
        <v>86.666666666666671</v>
      </c>
      <c r="R162" s="36">
        <v>26</v>
      </c>
      <c r="S162" s="37">
        <f t="shared" si="114"/>
        <v>86.666666666666671</v>
      </c>
      <c r="T162" s="38">
        <f t="shared" si="107"/>
        <v>89.583333333333329</v>
      </c>
    </row>
    <row r="163" spans="1:20" ht="30" customHeight="1">
      <c r="A163" s="17">
        <v>157</v>
      </c>
      <c r="B163" s="27">
        <v>20210710100116</v>
      </c>
      <c r="C163" s="28" t="s">
        <v>189</v>
      </c>
      <c r="D163" s="36">
        <v>30</v>
      </c>
      <c r="E163" s="37">
        <f t="shared" si="98"/>
        <v>100</v>
      </c>
      <c r="F163" s="36">
        <v>30</v>
      </c>
      <c r="G163" s="37">
        <f t="shared" si="108"/>
        <v>100</v>
      </c>
      <c r="H163" s="36">
        <v>24</v>
      </c>
      <c r="I163" s="37">
        <f t="shared" si="109"/>
        <v>80</v>
      </c>
      <c r="J163" s="36">
        <v>21</v>
      </c>
      <c r="K163" s="37">
        <f t="shared" si="110"/>
        <v>70</v>
      </c>
      <c r="L163" s="36">
        <v>29</v>
      </c>
      <c r="M163" s="37">
        <f t="shared" si="111"/>
        <v>96.666666666666671</v>
      </c>
      <c r="N163" s="36">
        <v>29</v>
      </c>
      <c r="O163" s="37">
        <f t="shared" si="112"/>
        <v>96.666666666666671</v>
      </c>
      <c r="P163" s="36">
        <v>26</v>
      </c>
      <c r="Q163" s="37">
        <f t="shared" si="113"/>
        <v>86.666666666666671</v>
      </c>
      <c r="R163" s="36">
        <v>24</v>
      </c>
      <c r="S163" s="37">
        <f t="shared" si="114"/>
        <v>80</v>
      </c>
      <c r="T163" s="38">
        <f t="shared" si="107"/>
        <v>88.75</v>
      </c>
    </row>
    <row r="164" spans="1:20" ht="30" customHeight="1">
      <c r="A164" s="17">
        <v>158</v>
      </c>
      <c r="B164" s="27">
        <v>20210710100141</v>
      </c>
      <c r="C164" s="28" t="s">
        <v>196</v>
      </c>
      <c r="D164" s="36">
        <v>30</v>
      </c>
      <c r="E164" s="37">
        <f t="shared" si="98"/>
        <v>100</v>
      </c>
      <c r="F164" s="36">
        <v>30</v>
      </c>
      <c r="G164" s="37">
        <f t="shared" si="108"/>
        <v>100</v>
      </c>
      <c r="H164" s="36">
        <v>25</v>
      </c>
      <c r="I164" s="37">
        <f t="shared" si="109"/>
        <v>83.333333333333343</v>
      </c>
      <c r="J164" s="36">
        <v>24</v>
      </c>
      <c r="K164" s="37">
        <f t="shared" si="110"/>
        <v>80</v>
      </c>
      <c r="L164" s="36">
        <v>29</v>
      </c>
      <c r="M164" s="37">
        <f t="shared" si="111"/>
        <v>96.666666666666671</v>
      </c>
      <c r="N164" s="36">
        <v>29</v>
      </c>
      <c r="O164" s="37">
        <f t="shared" si="112"/>
        <v>96.666666666666671</v>
      </c>
      <c r="P164" s="36">
        <v>26</v>
      </c>
      <c r="Q164" s="37">
        <f t="shared" si="113"/>
        <v>86.666666666666671</v>
      </c>
      <c r="R164" s="36">
        <v>26</v>
      </c>
      <c r="S164" s="37">
        <f t="shared" si="114"/>
        <v>86.666666666666671</v>
      </c>
      <c r="T164" s="38">
        <f t="shared" si="107"/>
        <v>91.25</v>
      </c>
    </row>
  </sheetData>
  <mergeCells count="9">
    <mergeCell ref="A2:T3"/>
    <mergeCell ref="A4:A6"/>
    <mergeCell ref="B4:B6"/>
    <mergeCell ref="C4:C6"/>
    <mergeCell ref="P4:S5"/>
    <mergeCell ref="T4:T6"/>
    <mergeCell ref="L4:O5"/>
    <mergeCell ref="H4:K5"/>
    <mergeCell ref="D4:G5"/>
  </mergeCells>
  <pageMargins left="0.7" right="0.7" top="0.75" bottom="0.75" header="0.3" footer="0.3"/>
  <pageSetup scale="32" orientation="portrait" verticalDpi="300" r:id="rId1"/>
  <rowBreaks count="1" manualBreakCount="1">
    <brk id="72" max="19" man="1"/>
  </rowBreaks>
  <colBreaks count="1" manualBreakCount="1">
    <brk id="27" max="1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64"/>
  <sheetViews>
    <sheetView view="pageBreakPreview" zoomScale="60" zoomScaleNormal="84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T7" sqref="T7:T164"/>
    </sheetView>
  </sheetViews>
  <sheetFormatPr defaultColWidth="9.1796875" defaultRowHeight="15.5"/>
  <cols>
    <col min="1" max="1" width="5.54296875" style="1" customWidth="1"/>
    <col min="2" max="2" width="20.7265625" style="2" customWidth="1"/>
    <col min="3" max="3" width="41.26953125" style="1" customWidth="1"/>
    <col min="4" max="15" width="10.81640625" style="2" customWidth="1"/>
    <col min="16" max="18" width="10.81640625" style="4" customWidth="1"/>
    <col min="19" max="19" width="10.81640625" style="1" customWidth="1"/>
    <col min="20" max="20" width="15" style="2" customWidth="1"/>
    <col min="21" max="16384" width="9.1796875" style="1"/>
  </cols>
  <sheetData>
    <row r="1" spans="1:21" ht="16" thickBot="1"/>
    <row r="2" spans="1:21" ht="19.5" customHeight="1">
      <c r="A2" s="173" t="s">
        <v>241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5"/>
    </row>
    <row r="3" spans="1:21" ht="19.5" customHeight="1" thickBot="1">
      <c r="A3" s="176"/>
      <c r="B3" s="177"/>
      <c r="C3" s="177"/>
      <c r="D3" s="178"/>
      <c r="E3" s="178"/>
      <c r="F3" s="178"/>
      <c r="G3" s="178"/>
      <c r="H3" s="178"/>
      <c r="I3" s="178"/>
      <c r="J3" s="178"/>
      <c r="K3" s="178"/>
      <c r="L3" s="177"/>
      <c r="M3" s="177"/>
      <c r="N3" s="177"/>
      <c r="O3" s="177"/>
      <c r="P3" s="177"/>
      <c r="Q3" s="177"/>
      <c r="R3" s="177"/>
      <c r="S3" s="177"/>
      <c r="T3" s="179"/>
    </row>
    <row r="4" spans="1:21" ht="19.5" customHeight="1">
      <c r="A4" s="180" t="s">
        <v>0</v>
      </c>
      <c r="B4" s="180" t="s">
        <v>1</v>
      </c>
      <c r="C4" s="183" t="s">
        <v>2</v>
      </c>
      <c r="D4" s="186" t="s">
        <v>14</v>
      </c>
      <c r="E4" s="186"/>
      <c r="F4" s="186"/>
      <c r="G4" s="186"/>
      <c r="H4" s="187" t="s">
        <v>13</v>
      </c>
      <c r="I4" s="187"/>
      <c r="J4" s="187"/>
      <c r="K4" s="187"/>
      <c r="L4" s="188" t="s">
        <v>12</v>
      </c>
      <c r="M4" s="188"/>
      <c r="N4" s="188"/>
      <c r="O4" s="188"/>
      <c r="P4" s="189" t="s">
        <v>15</v>
      </c>
      <c r="Q4" s="189"/>
      <c r="R4" s="189"/>
      <c r="S4" s="189"/>
      <c r="T4" s="190" t="s">
        <v>3</v>
      </c>
    </row>
    <row r="5" spans="1:21" ht="19.5" customHeight="1">
      <c r="A5" s="181"/>
      <c r="B5" s="181"/>
      <c r="C5" s="184"/>
      <c r="D5" s="186"/>
      <c r="E5" s="186"/>
      <c r="F5" s="186"/>
      <c r="G5" s="186"/>
      <c r="H5" s="187"/>
      <c r="I5" s="187"/>
      <c r="J5" s="187"/>
      <c r="K5" s="187"/>
      <c r="L5" s="188"/>
      <c r="M5" s="188"/>
      <c r="N5" s="188"/>
      <c r="O5" s="188"/>
      <c r="P5" s="189"/>
      <c r="Q5" s="189"/>
      <c r="R5" s="189"/>
      <c r="S5" s="189"/>
      <c r="T5" s="191"/>
    </row>
    <row r="6" spans="1:21" ht="19.5" customHeight="1">
      <c r="A6" s="182"/>
      <c r="B6" s="182"/>
      <c r="C6" s="185"/>
      <c r="D6" s="9" t="s">
        <v>4</v>
      </c>
      <c r="E6" s="9" t="s">
        <v>7</v>
      </c>
      <c r="F6" s="9" t="s">
        <v>5</v>
      </c>
      <c r="G6" s="9" t="s">
        <v>7</v>
      </c>
      <c r="H6" s="81" t="s">
        <v>4</v>
      </c>
      <c r="I6" s="81" t="s">
        <v>7</v>
      </c>
      <c r="J6" s="81" t="s">
        <v>5</v>
      </c>
      <c r="K6" s="81" t="s">
        <v>7</v>
      </c>
      <c r="L6" s="13" t="s">
        <v>4</v>
      </c>
      <c r="M6" s="13" t="s">
        <v>7</v>
      </c>
      <c r="N6" s="13" t="s">
        <v>5</v>
      </c>
      <c r="O6" s="13" t="s">
        <v>7</v>
      </c>
      <c r="P6" s="5" t="s">
        <v>4</v>
      </c>
      <c r="Q6" s="5" t="s">
        <v>7</v>
      </c>
      <c r="R6" s="5" t="s">
        <v>5</v>
      </c>
      <c r="S6" s="3" t="s">
        <v>7</v>
      </c>
      <c r="T6" s="192"/>
    </row>
    <row r="7" spans="1:21" s="6" customFormat="1" ht="30" customHeight="1">
      <c r="A7" s="17">
        <v>1</v>
      </c>
      <c r="B7" s="21">
        <v>2019730016</v>
      </c>
      <c r="C7" s="22" t="s">
        <v>43</v>
      </c>
      <c r="D7" s="18">
        <v>22</v>
      </c>
      <c r="E7" s="19">
        <f t="shared" ref="E7" si="0">D7/30*100</f>
        <v>73.333333333333329</v>
      </c>
      <c r="F7" s="14">
        <v>0</v>
      </c>
      <c r="G7" s="39">
        <f t="shared" ref="G7" si="1">F7/30*100</f>
        <v>0</v>
      </c>
      <c r="H7" s="18">
        <v>28</v>
      </c>
      <c r="I7" s="19">
        <f t="shared" ref="I7" si="2">H7/30*100</f>
        <v>93.333333333333329</v>
      </c>
      <c r="J7" s="18">
        <v>30</v>
      </c>
      <c r="K7" s="19">
        <f t="shared" ref="K7" si="3">J7/30*100</f>
        <v>100</v>
      </c>
      <c r="L7" s="18">
        <v>25</v>
      </c>
      <c r="M7" s="19">
        <f t="shared" ref="M7" si="4">L7/30*100</f>
        <v>83.333333333333343</v>
      </c>
      <c r="N7" s="18">
        <v>28</v>
      </c>
      <c r="O7" s="19">
        <f t="shared" ref="O7" si="5">N7/30*100</f>
        <v>93.333333333333329</v>
      </c>
      <c r="P7" s="14">
        <v>0</v>
      </c>
      <c r="Q7" s="39">
        <f t="shared" ref="Q7" si="6">P7/30*100</f>
        <v>0</v>
      </c>
      <c r="R7" s="14">
        <v>0</v>
      </c>
      <c r="S7" s="39">
        <f t="shared" ref="S7" si="7">R7/30*100</f>
        <v>0</v>
      </c>
      <c r="T7" s="20">
        <f>(E7+I7+K7+M7+O7)/5</f>
        <v>88.666666666666657</v>
      </c>
      <c r="U7" s="6" t="s">
        <v>214</v>
      </c>
    </row>
    <row r="8" spans="1:21" s="6" customFormat="1" ht="30" customHeight="1">
      <c r="A8" s="17">
        <v>2</v>
      </c>
      <c r="B8" s="25">
        <v>20200710100004</v>
      </c>
      <c r="C8" s="148" t="s">
        <v>17</v>
      </c>
      <c r="D8" s="18">
        <v>25</v>
      </c>
      <c r="E8" s="19">
        <f t="shared" ref="E8:E39" si="8">D8/30*100</f>
        <v>83.333333333333343</v>
      </c>
      <c r="F8" s="18">
        <v>28</v>
      </c>
      <c r="G8" s="19">
        <f t="shared" ref="G8:G39" si="9">F8/30*100</f>
        <v>93.333333333333329</v>
      </c>
      <c r="H8" s="14">
        <v>0</v>
      </c>
      <c r="I8" s="39">
        <f t="shared" ref="I8:I39" si="10">H8/30*100</f>
        <v>0</v>
      </c>
      <c r="J8" s="18">
        <v>24</v>
      </c>
      <c r="K8" s="19">
        <f t="shared" ref="K8:K39" si="11">J8/30*100</f>
        <v>80</v>
      </c>
      <c r="L8" s="18">
        <v>8</v>
      </c>
      <c r="M8" s="19">
        <f t="shared" ref="M8:M39" si="12">L8/30*100</f>
        <v>26.666666666666668</v>
      </c>
      <c r="N8" s="14">
        <v>0</v>
      </c>
      <c r="O8" s="39">
        <f t="shared" ref="O8:O39" si="13">N8/30*100</f>
        <v>0</v>
      </c>
      <c r="P8" s="18">
        <v>30</v>
      </c>
      <c r="Q8" s="19">
        <f t="shared" ref="Q8:Q39" si="14">P8/30*100</f>
        <v>100</v>
      </c>
      <c r="R8" s="18">
        <v>30</v>
      </c>
      <c r="S8" s="19">
        <f t="shared" ref="S8:S39" si="15">R8/30*100</f>
        <v>100</v>
      </c>
      <c r="T8" s="20">
        <f>(E8+G8+K8+M8+O8+Q8+S8)/7</f>
        <v>69.047619047619051</v>
      </c>
    </row>
    <row r="9" spans="1:21" s="6" customFormat="1" ht="30" customHeight="1">
      <c r="A9" s="17">
        <v>3</v>
      </c>
      <c r="B9" s="27">
        <v>20200710100041</v>
      </c>
      <c r="C9" s="28" t="s">
        <v>19</v>
      </c>
      <c r="D9" s="36">
        <v>26</v>
      </c>
      <c r="E9" s="37">
        <f t="shared" si="8"/>
        <v>86.666666666666671</v>
      </c>
      <c r="F9" s="36">
        <v>27</v>
      </c>
      <c r="G9" s="37">
        <f t="shared" si="9"/>
        <v>90</v>
      </c>
      <c r="H9" s="36">
        <v>21</v>
      </c>
      <c r="I9" s="37">
        <f t="shared" si="10"/>
        <v>70</v>
      </c>
      <c r="J9" s="36">
        <v>23</v>
      </c>
      <c r="K9" s="37">
        <f t="shared" si="11"/>
        <v>76.666666666666671</v>
      </c>
      <c r="L9" s="36">
        <v>30</v>
      </c>
      <c r="M9" s="37">
        <f t="shared" si="12"/>
        <v>100</v>
      </c>
      <c r="N9" s="36">
        <v>30</v>
      </c>
      <c r="O9" s="37">
        <f t="shared" si="13"/>
        <v>100</v>
      </c>
      <c r="P9" s="36">
        <v>27</v>
      </c>
      <c r="Q9" s="37">
        <f t="shared" si="14"/>
        <v>90</v>
      </c>
      <c r="R9" s="36">
        <v>28</v>
      </c>
      <c r="S9" s="37">
        <f t="shared" si="15"/>
        <v>93.333333333333329</v>
      </c>
      <c r="T9" s="38">
        <f>(E9+G9+I9+K9+M9+O9+Q9+S9)/8</f>
        <v>88.333333333333343</v>
      </c>
    </row>
    <row r="10" spans="1:21" s="6" customFormat="1" ht="30" customHeight="1">
      <c r="A10" s="17">
        <v>4</v>
      </c>
      <c r="B10" s="21">
        <v>20200710100057</v>
      </c>
      <c r="C10" s="22" t="s">
        <v>20</v>
      </c>
      <c r="D10" s="18">
        <v>28</v>
      </c>
      <c r="E10" s="19">
        <f t="shared" si="8"/>
        <v>93.333333333333329</v>
      </c>
      <c r="F10" s="18">
        <v>29</v>
      </c>
      <c r="G10" s="19">
        <f t="shared" si="9"/>
        <v>96.666666666666671</v>
      </c>
      <c r="H10" s="18">
        <v>27</v>
      </c>
      <c r="I10" s="19">
        <f t="shared" si="10"/>
        <v>90</v>
      </c>
      <c r="J10" s="18">
        <v>30</v>
      </c>
      <c r="K10" s="19">
        <f t="shared" si="11"/>
        <v>100</v>
      </c>
      <c r="L10" s="18">
        <v>24</v>
      </c>
      <c r="M10" s="19">
        <f t="shared" si="12"/>
        <v>80</v>
      </c>
      <c r="N10" s="18">
        <v>24</v>
      </c>
      <c r="O10" s="19">
        <f t="shared" si="13"/>
        <v>80</v>
      </c>
      <c r="P10" s="18">
        <v>17</v>
      </c>
      <c r="Q10" s="19">
        <f t="shared" si="14"/>
        <v>56.666666666666664</v>
      </c>
      <c r="R10" s="18">
        <v>25</v>
      </c>
      <c r="S10" s="19">
        <f t="shared" si="15"/>
        <v>83.333333333333343</v>
      </c>
      <c r="T10" s="20">
        <f>(E10+G10+I10+K10+M10+O10+Q10+S10)/8</f>
        <v>85</v>
      </c>
      <c r="U10" s="6" t="s">
        <v>220</v>
      </c>
    </row>
    <row r="11" spans="1:21" s="6" customFormat="1" ht="30" customHeight="1">
      <c r="A11" s="17">
        <v>5</v>
      </c>
      <c r="B11" s="27">
        <v>20200710100066</v>
      </c>
      <c r="C11" s="28" t="s">
        <v>21</v>
      </c>
      <c r="D11" s="36">
        <v>17</v>
      </c>
      <c r="E11" s="37">
        <f t="shared" si="8"/>
        <v>56.666666666666664</v>
      </c>
      <c r="F11" s="14">
        <v>0</v>
      </c>
      <c r="G11" s="39">
        <f t="shared" si="9"/>
        <v>0</v>
      </c>
      <c r="H11" s="36">
        <v>28</v>
      </c>
      <c r="I11" s="37">
        <f t="shared" si="10"/>
        <v>93.333333333333329</v>
      </c>
      <c r="J11" s="36">
        <v>29</v>
      </c>
      <c r="K11" s="37">
        <f t="shared" si="11"/>
        <v>96.666666666666671</v>
      </c>
      <c r="L11" s="36">
        <v>24</v>
      </c>
      <c r="M11" s="37">
        <f t="shared" si="12"/>
        <v>80</v>
      </c>
      <c r="N11" s="36">
        <v>28</v>
      </c>
      <c r="O11" s="37">
        <f t="shared" si="13"/>
        <v>93.333333333333329</v>
      </c>
      <c r="P11" s="36">
        <v>30</v>
      </c>
      <c r="Q11" s="37">
        <f t="shared" si="14"/>
        <v>100</v>
      </c>
      <c r="R11" s="36">
        <v>21</v>
      </c>
      <c r="S11" s="37">
        <f t="shared" si="15"/>
        <v>70</v>
      </c>
      <c r="T11" s="38">
        <f>(E11+G11+I11+K11+M11+O11+Q11+S11)/8</f>
        <v>73.75</v>
      </c>
    </row>
    <row r="12" spans="1:21" s="6" customFormat="1" ht="30" customHeight="1">
      <c r="A12" s="17">
        <v>6</v>
      </c>
      <c r="B12" s="25">
        <v>20200710100085</v>
      </c>
      <c r="C12" s="24" t="s">
        <v>22</v>
      </c>
      <c r="D12" s="18">
        <v>24</v>
      </c>
      <c r="E12" s="19">
        <f t="shared" si="8"/>
        <v>80</v>
      </c>
      <c r="F12" s="18">
        <v>25</v>
      </c>
      <c r="G12" s="19">
        <f t="shared" si="9"/>
        <v>83.333333333333343</v>
      </c>
      <c r="H12" s="18">
        <v>18</v>
      </c>
      <c r="I12" s="19">
        <f t="shared" si="10"/>
        <v>60</v>
      </c>
      <c r="J12" s="18">
        <v>24</v>
      </c>
      <c r="K12" s="19">
        <f t="shared" si="11"/>
        <v>80</v>
      </c>
      <c r="L12" s="18">
        <v>28</v>
      </c>
      <c r="M12" s="19">
        <f t="shared" si="12"/>
        <v>93.333333333333329</v>
      </c>
      <c r="N12" s="18">
        <v>29</v>
      </c>
      <c r="O12" s="19">
        <f t="shared" si="13"/>
        <v>96.666666666666671</v>
      </c>
      <c r="P12" s="18">
        <v>27</v>
      </c>
      <c r="Q12" s="19">
        <f t="shared" si="14"/>
        <v>90</v>
      </c>
      <c r="R12" s="18">
        <v>28</v>
      </c>
      <c r="S12" s="19">
        <f t="shared" si="15"/>
        <v>93.333333333333329</v>
      </c>
      <c r="T12" s="20">
        <f>(E12+G12+I12+K12+M12+O12+Q12+S12)/8</f>
        <v>84.583333333333343</v>
      </c>
    </row>
    <row r="13" spans="1:21" s="6" customFormat="1" ht="30" customHeight="1">
      <c r="A13" s="17">
        <v>7</v>
      </c>
      <c r="B13" s="27">
        <v>20200710100106</v>
      </c>
      <c r="C13" s="28" t="s">
        <v>23</v>
      </c>
      <c r="D13" s="36">
        <v>30</v>
      </c>
      <c r="E13" s="37">
        <f t="shared" si="8"/>
        <v>100</v>
      </c>
      <c r="F13" s="36">
        <v>30</v>
      </c>
      <c r="G13" s="37">
        <f t="shared" si="9"/>
        <v>100</v>
      </c>
      <c r="H13" s="36">
        <v>23</v>
      </c>
      <c r="I13" s="37">
        <f t="shared" si="10"/>
        <v>76.666666666666671</v>
      </c>
      <c r="J13" s="36">
        <v>21</v>
      </c>
      <c r="K13" s="37">
        <f t="shared" si="11"/>
        <v>70</v>
      </c>
      <c r="L13" s="36">
        <v>29</v>
      </c>
      <c r="M13" s="37">
        <f t="shared" si="12"/>
        <v>96.666666666666671</v>
      </c>
      <c r="N13" s="36">
        <v>29</v>
      </c>
      <c r="O13" s="37">
        <f t="shared" si="13"/>
        <v>96.666666666666671</v>
      </c>
      <c r="P13" s="36">
        <v>22</v>
      </c>
      <c r="Q13" s="37">
        <f t="shared" si="14"/>
        <v>73.333333333333329</v>
      </c>
      <c r="R13" s="36">
        <v>26</v>
      </c>
      <c r="S13" s="37">
        <f t="shared" si="15"/>
        <v>86.666666666666671</v>
      </c>
      <c r="T13" s="38">
        <f>(E13+G13+I13+K13+M13+O13+Q13+S13)/8</f>
        <v>87.5</v>
      </c>
    </row>
    <row r="14" spans="1:21" s="6" customFormat="1" ht="30" customHeight="1">
      <c r="A14" s="17">
        <v>8</v>
      </c>
      <c r="B14" s="21">
        <v>20200710100118</v>
      </c>
      <c r="C14" s="33" t="s">
        <v>24</v>
      </c>
      <c r="D14" s="18">
        <v>29</v>
      </c>
      <c r="E14" s="19">
        <f t="shared" si="8"/>
        <v>96.666666666666671</v>
      </c>
      <c r="F14" s="18">
        <v>29</v>
      </c>
      <c r="G14" s="19">
        <f t="shared" si="9"/>
        <v>96.666666666666671</v>
      </c>
      <c r="H14" s="18">
        <v>26</v>
      </c>
      <c r="I14" s="19">
        <f t="shared" si="10"/>
        <v>86.666666666666671</v>
      </c>
      <c r="J14" s="18">
        <v>28</v>
      </c>
      <c r="K14" s="19">
        <f t="shared" si="11"/>
        <v>93.333333333333329</v>
      </c>
      <c r="L14" s="18">
        <v>16</v>
      </c>
      <c r="M14" s="19">
        <f t="shared" si="12"/>
        <v>53.333333333333336</v>
      </c>
      <c r="N14" s="18">
        <v>23</v>
      </c>
      <c r="O14" s="19">
        <f t="shared" si="13"/>
        <v>76.666666666666671</v>
      </c>
      <c r="P14" s="14">
        <v>0</v>
      </c>
      <c r="Q14" s="39">
        <f t="shared" si="14"/>
        <v>0</v>
      </c>
      <c r="R14" s="18">
        <v>26</v>
      </c>
      <c r="S14" s="19">
        <f t="shared" si="15"/>
        <v>86.666666666666671</v>
      </c>
      <c r="T14" s="20">
        <f>(E14+G14+I14+K14+M14+O14+S14)/7</f>
        <v>84.285714285714292</v>
      </c>
    </row>
    <row r="15" spans="1:21" s="6" customFormat="1" ht="30" customHeight="1">
      <c r="A15" s="17">
        <v>9</v>
      </c>
      <c r="B15" s="27">
        <v>20210710100001</v>
      </c>
      <c r="C15" s="28" t="s">
        <v>126</v>
      </c>
      <c r="D15" s="36">
        <v>25</v>
      </c>
      <c r="E15" s="37">
        <f t="shared" si="8"/>
        <v>83.333333333333343</v>
      </c>
      <c r="F15" s="36">
        <v>26</v>
      </c>
      <c r="G15" s="37">
        <f t="shared" si="9"/>
        <v>86.666666666666671</v>
      </c>
      <c r="H15" s="36">
        <v>27</v>
      </c>
      <c r="I15" s="37">
        <f t="shared" si="10"/>
        <v>90</v>
      </c>
      <c r="J15" s="36">
        <v>26</v>
      </c>
      <c r="K15" s="37">
        <f t="shared" si="11"/>
        <v>86.666666666666671</v>
      </c>
      <c r="L15" s="36">
        <v>30</v>
      </c>
      <c r="M15" s="37">
        <f t="shared" si="12"/>
        <v>100</v>
      </c>
      <c r="N15" s="36">
        <v>27</v>
      </c>
      <c r="O15" s="37">
        <f t="shared" si="13"/>
        <v>90</v>
      </c>
      <c r="P15" s="36">
        <v>28</v>
      </c>
      <c r="Q15" s="37">
        <f t="shared" si="14"/>
        <v>93.333333333333329</v>
      </c>
      <c r="R15" s="36">
        <v>29</v>
      </c>
      <c r="S15" s="37">
        <f t="shared" si="15"/>
        <v>96.666666666666671</v>
      </c>
      <c r="T15" s="38">
        <f t="shared" ref="T15:T35" si="16">(E15+G15+I15+K15+M15+O15+Q15+S15)/8</f>
        <v>90.833333333333343</v>
      </c>
    </row>
    <row r="16" spans="1:21" s="6" customFormat="1" ht="30" customHeight="1">
      <c r="A16" s="17">
        <v>10</v>
      </c>
      <c r="B16" s="21">
        <v>20210710100002</v>
      </c>
      <c r="C16" s="33" t="s">
        <v>125</v>
      </c>
      <c r="D16" s="18">
        <v>21</v>
      </c>
      <c r="E16" s="19">
        <f t="shared" si="8"/>
        <v>70</v>
      </c>
      <c r="F16" s="18">
        <v>25</v>
      </c>
      <c r="G16" s="19">
        <f t="shared" si="9"/>
        <v>83.333333333333343</v>
      </c>
      <c r="H16" s="18">
        <v>28</v>
      </c>
      <c r="I16" s="19">
        <f t="shared" si="10"/>
        <v>93.333333333333329</v>
      </c>
      <c r="J16" s="18">
        <v>26</v>
      </c>
      <c r="K16" s="19">
        <f t="shared" si="11"/>
        <v>86.666666666666671</v>
      </c>
      <c r="L16" s="18">
        <v>28</v>
      </c>
      <c r="M16" s="19">
        <f t="shared" si="12"/>
        <v>93.333333333333329</v>
      </c>
      <c r="N16" s="18">
        <v>29</v>
      </c>
      <c r="O16" s="19">
        <f t="shared" si="13"/>
        <v>96.666666666666671</v>
      </c>
      <c r="P16" s="18">
        <v>24</v>
      </c>
      <c r="Q16" s="19">
        <f t="shared" si="14"/>
        <v>80</v>
      </c>
      <c r="R16" s="18">
        <v>30</v>
      </c>
      <c r="S16" s="19">
        <f t="shared" si="15"/>
        <v>100</v>
      </c>
      <c r="T16" s="20">
        <f t="shared" si="16"/>
        <v>87.916666666666671</v>
      </c>
    </row>
    <row r="17" spans="1:21" s="6" customFormat="1" ht="30" customHeight="1">
      <c r="A17" s="17">
        <v>11</v>
      </c>
      <c r="B17" s="27">
        <v>20210710100003</v>
      </c>
      <c r="C17" s="32" t="s">
        <v>124</v>
      </c>
      <c r="D17" s="36">
        <v>24</v>
      </c>
      <c r="E17" s="37">
        <f t="shared" si="8"/>
        <v>80</v>
      </c>
      <c r="F17" s="36">
        <v>24</v>
      </c>
      <c r="G17" s="37">
        <f t="shared" si="9"/>
        <v>80</v>
      </c>
      <c r="H17" s="36">
        <v>25</v>
      </c>
      <c r="I17" s="37">
        <f t="shared" si="10"/>
        <v>83.333333333333343</v>
      </c>
      <c r="J17" s="36">
        <v>29</v>
      </c>
      <c r="K17" s="37">
        <f t="shared" si="11"/>
        <v>96.666666666666671</v>
      </c>
      <c r="L17" s="36">
        <v>24</v>
      </c>
      <c r="M17" s="37">
        <f t="shared" si="12"/>
        <v>80</v>
      </c>
      <c r="N17" s="36">
        <v>28</v>
      </c>
      <c r="O17" s="37">
        <f t="shared" si="13"/>
        <v>93.333333333333329</v>
      </c>
      <c r="P17" s="36">
        <v>28</v>
      </c>
      <c r="Q17" s="37">
        <f t="shared" si="14"/>
        <v>93.333333333333329</v>
      </c>
      <c r="R17" s="36">
        <v>29</v>
      </c>
      <c r="S17" s="37">
        <f t="shared" si="15"/>
        <v>96.666666666666671</v>
      </c>
      <c r="T17" s="38">
        <f t="shared" si="16"/>
        <v>87.916666666666671</v>
      </c>
    </row>
    <row r="18" spans="1:21" s="6" customFormat="1" ht="30" customHeight="1">
      <c r="A18" s="17">
        <v>12</v>
      </c>
      <c r="B18" s="21">
        <v>20210710100004</v>
      </c>
      <c r="C18" s="22" t="s">
        <v>45</v>
      </c>
      <c r="D18" s="18">
        <v>22</v>
      </c>
      <c r="E18" s="19">
        <f t="shared" si="8"/>
        <v>73.333333333333329</v>
      </c>
      <c r="F18" s="18">
        <v>28</v>
      </c>
      <c r="G18" s="19">
        <f t="shared" si="9"/>
        <v>93.333333333333329</v>
      </c>
      <c r="H18" s="18">
        <v>28</v>
      </c>
      <c r="I18" s="19">
        <f t="shared" si="10"/>
        <v>93.333333333333329</v>
      </c>
      <c r="J18" s="18">
        <v>24</v>
      </c>
      <c r="K18" s="19">
        <f t="shared" si="11"/>
        <v>80</v>
      </c>
      <c r="L18" s="18">
        <v>25</v>
      </c>
      <c r="M18" s="19">
        <f t="shared" si="12"/>
        <v>83.333333333333343</v>
      </c>
      <c r="N18" s="18">
        <v>28</v>
      </c>
      <c r="O18" s="19">
        <f t="shared" si="13"/>
        <v>93.333333333333329</v>
      </c>
      <c r="P18" s="18">
        <v>28</v>
      </c>
      <c r="Q18" s="19">
        <f t="shared" si="14"/>
        <v>93.333333333333329</v>
      </c>
      <c r="R18" s="18">
        <v>29</v>
      </c>
      <c r="S18" s="19">
        <f t="shared" si="15"/>
        <v>96.666666666666671</v>
      </c>
      <c r="T18" s="20">
        <f t="shared" si="16"/>
        <v>88.333333333333343</v>
      </c>
    </row>
    <row r="19" spans="1:21" s="7" customFormat="1" ht="30" customHeight="1">
      <c r="A19" s="17">
        <v>13</v>
      </c>
      <c r="B19" s="27">
        <v>20210710100005</v>
      </c>
      <c r="C19" s="28" t="s">
        <v>127</v>
      </c>
      <c r="D19" s="36">
        <v>25</v>
      </c>
      <c r="E19" s="37">
        <f t="shared" si="8"/>
        <v>83.333333333333343</v>
      </c>
      <c r="F19" s="36">
        <v>26</v>
      </c>
      <c r="G19" s="37">
        <f t="shared" si="9"/>
        <v>86.666666666666671</v>
      </c>
      <c r="H19" s="36">
        <v>26</v>
      </c>
      <c r="I19" s="37">
        <f t="shared" si="10"/>
        <v>86.666666666666671</v>
      </c>
      <c r="J19" s="36">
        <v>26</v>
      </c>
      <c r="K19" s="37">
        <f t="shared" si="11"/>
        <v>86.666666666666671</v>
      </c>
      <c r="L19" s="36">
        <v>24</v>
      </c>
      <c r="M19" s="37">
        <f t="shared" si="12"/>
        <v>80</v>
      </c>
      <c r="N19" s="36">
        <v>30</v>
      </c>
      <c r="O19" s="37">
        <f t="shared" si="13"/>
        <v>100</v>
      </c>
      <c r="P19" s="36">
        <v>28</v>
      </c>
      <c r="Q19" s="37">
        <f t="shared" si="14"/>
        <v>93.333333333333329</v>
      </c>
      <c r="R19" s="36">
        <v>29</v>
      </c>
      <c r="S19" s="37">
        <f t="shared" si="15"/>
        <v>96.666666666666671</v>
      </c>
      <c r="T19" s="38">
        <f t="shared" si="16"/>
        <v>89.166666666666671</v>
      </c>
    </row>
    <row r="20" spans="1:21" s="7" customFormat="1" ht="30" customHeight="1">
      <c r="A20" s="17">
        <v>14</v>
      </c>
      <c r="B20" s="27">
        <v>20210710100006</v>
      </c>
      <c r="C20" s="28" t="s">
        <v>133</v>
      </c>
      <c r="D20" s="36">
        <v>30</v>
      </c>
      <c r="E20" s="37">
        <f t="shared" si="8"/>
        <v>100</v>
      </c>
      <c r="F20" s="36">
        <v>30</v>
      </c>
      <c r="G20" s="37">
        <f t="shared" si="9"/>
        <v>100</v>
      </c>
      <c r="H20" s="36">
        <v>25</v>
      </c>
      <c r="I20" s="37">
        <f t="shared" si="10"/>
        <v>83.333333333333343</v>
      </c>
      <c r="J20" s="36">
        <v>24</v>
      </c>
      <c r="K20" s="37">
        <f t="shared" si="11"/>
        <v>80</v>
      </c>
      <c r="L20" s="36">
        <v>29</v>
      </c>
      <c r="M20" s="37">
        <f t="shared" si="12"/>
        <v>96.666666666666671</v>
      </c>
      <c r="N20" s="36">
        <v>29</v>
      </c>
      <c r="O20" s="37">
        <f t="shared" si="13"/>
        <v>96.666666666666671</v>
      </c>
      <c r="P20" s="36">
        <v>26</v>
      </c>
      <c r="Q20" s="37">
        <f t="shared" si="14"/>
        <v>86.666666666666671</v>
      </c>
      <c r="R20" s="36">
        <v>24</v>
      </c>
      <c r="S20" s="37">
        <f t="shared" si="15"/>
        <v>80</v>
      </c>
      <c r="T20" s="38">
        <f t="shared" si="16"/>
        <v>90.416666666666671</v>
      </c>
    </row>
    <row r="21" spans="1:21" s="7" customFormat="1" ht="30" customHeight="1">
      <c r="A21" s="17">
        <v>15</v>
      </c>
      <c r="B21" s="21">
        <v>20210710100007</v>
      </c>
      <c r="C21" s="34" t="s">
        <v>132</v>
      </c>
      <c r="D21" s="18">
        <v>28</v>
      </c>
      <c r="E21" s="19">
        <f t="shared" si="8"/>
        <v>93.333333333333329</v>
      </c>
      <c r="F21" s="18">
        <v>29</v>
      </c>
      <c r="G21" s="19">
        <f t="shared" si="9"/>
        <v>96.666666666666671</v>
      </c>
      <c r="H21" s="18">
        <v>26</v>
      </c>
      <c r="I21" s="19">
        <f t="shared" si="10"/>
        <v>86.666666666666671</v>
      </c>
      <c r="J21" s="18">
        <v>28</v>
      </c>
      <c r="K21" s="19">
        <f t="shared" si="11"/>
        <v>93.333333333333329</v>
      </c>
      <c r="L21" s="18">
        <v>24</v>
      </c>
      <c r="M21" s="19">
        <f t="shared" si="12"/>
        <v>80</v>
      </c>
      <c r="N21" s="18">
        <v>26</v>
      </c>
      <c r="O21" s="19">
        <f t="shared" si="13"/>
        <v>86.666666666666671</v>
      </c>
      <c r="P21" s="18">
        <v>24</v>
      </c>
      <c r="Q21" s="19">
        <f t="shared" si="14"/>
        <v>80</v>
      </c>
      <c r="R21" s="18">
        <v>26</v>
      </c>
      <c r="S21" s="19">
        <f t="shared" si="15"/>
        <v>86.666666666666671</v>
      </c>
      <c r="T21" s="20">
        <f t="shared" si="16"/>
        <v>87.916666666666657</v>
      </c>
    </row>
    <row r="22" spans="1:21" s="7" customFormat="1" ht="30" customHeight="1">
      <c r="A22" s="17">
        <v>16</v>
      </c>
      <c r="B22" s="25">
        <v>20210710100008</v>
      </c>
      <c r="C22" s="24" t="s">
        <v>46</v>
      </c>
      <c r="D22" s="18">
        <v>25</v>
      </c>
      <c r="E22" s="19">
        <f t="shared" si="8"/>
        <v>83.333333333333343</v>
      </c>
      <c r="F22" s="18">
        <v>28</v>
      </c>
      <c r="G22" s="19">
        <f t="shared" si="9"/>
        <v>93.333333333333329</v>
      </c>
      <c r="H22" s="18">
        <v>24</v>
      </c>
      <c r="I22" s="19">
        <f t="shared" si="10"/>
        <v>80</v>
      </c>
      <c r="J22" s="18">
        <v>24</v>
      </c>
      <c r="K22" s="19">
        <f t="shared" si="11"/>
        <v>80</v>
      </c>
      <c r="L22" s="18">
        <v>24</v>
      </c>
      <c r="M22" s="19">
        <f t="shared" si="12"/>
        <v>80</v>
      </c>
      <c r="N22" s="18">
        <v>28</v>
      </c>
      <c r="O22" s="19">
        <f t="shared" si="13"/>
        <v>93.333333333333329</v>
      </c>
      <c r="P22" s="18">
        <v>30</v>
      </c>
      <c r="Q22" s="19">
        <f t="shared" si="14"/>
        <v>100</v>
      </c>
      <c r="R22" s="18">
        <v>30</v>
      </c>
      <c r="S22" s="19">
        <f t="shared" si="15"/>
        <v>100</v>
      </c>
      <c r="T22" s="20">
        <f t="shared" si="16"/>
        <v>88.75</v>
      </c>
    </row>
    <row r="23" spans="1:21" s="7" customFormat="1" ht="30" customHeight="1">
      <c r="A23" s="17">
        <v>17</v>
      </c>
      <c r="B23" s="27">
        <v>20210710100009</v>
      </c>
      <c r="C23" s="28" t="s">
        <v>131</v>
      </c>
      <c r="D23" s="36">
        <v>25</v>
      </c>
      <c r="E23" s="37">
        <f t="shared" si="8"/>
        <v>83.333333333333343</v>
      </c>
      <c r="F23" s="36">
        <v>26</v>
      </c>
      <c r="G23" s="37">
        <f t="shared" si="9"/>
        <v>86.666666666666671</v>
      </c>
      <c r="H23" s="36">
        <v>28</v>
      </c>
      <c r="I23" s="37">
        <f t="shared" si="10"/>
        <v>93.333333333333329</v>
      </c>
      <c r="J23" s="36">
        <v>26</v>
      </c>
      <c r="K23" s="37">
        <f t="shared" si="11"/>
        <v>86.666666666666671</v>
      </c>
      <c r="L23" s="36">
        <v>30</v>
      </c>
      <c r="M23" s="37">
        <f t="shared" si="12"/>
        <v>100</v>
      </c>
      <c r="N23" s="36">
        <v>26</v>
      </c>
      <c r="O23" s="37">
        <f t="shared" si="13"/>
        <v>86.666666666666671</v>
      </c>
      <c r="P23" s="36">
        <v>28</v>
      </c>
      <c r="Q23" s="37">
        <f t="shared" si="14"/>
        <v>93.333333333333329</v>
      </c>
      <c r="R23" s="36">
        <v>29</v>
      </c>
      <c r="S23" s="37">
        <f t="shared" si="15"/>
        <v>96.666666666666671</v>
      </c>
      <c r="T23" s="38">
        <f t="shared" si="16"/>
        <v>90.833333333333329</v>
      </c>
    </row>
    <row r="24" spans="1:21" s="7" customFormat="1" ht="30" customHeight="1">
      <c r="A24" s="17">
        <v>18</v>
      </c>
      <c r="B24" s="27">
        <v>20210710100010</v>
      </c>
      <c r="C24" s="28" t="s">
        <v>47</v>
      </c>
      <c r="D24" s="36">
        <v>27</v>
      </c>
      <c r="E24" s="37">
        <f t="shared" si="8"/>
        <v>90</v>
      </c>
      <c r="F24" s="36">
        <v>29</v>
      </c>
      <c r="G24" s="37">
        <f t="shared" si="9"/>
        <v>96.666666666666671</v>
      </c>
      <c r="H24" s="36">
        <v>28</v>
      </c>
      <c r="I24" s="37">
        <f t="shared" si="10"/>
        <v>93.333333333333329</v>
      </c>
      <c r="J24" s="36">
        <v>28</v>
      </c>
      <c r="K24" s="37">
        <f t="shared" si="11"/>
        <v>93.333333333333329</v>
      </c>
      <c r="L24" s="36">
        <v>29</v>
      </c>
      <c r="M24" s="37">
        <f t="shared" si="12"/>
        <v>96.666666666666671</v>
      </c>
      <c r="N24" s="36">
        <v>30</v>
      </c>
      <c r="O24" s="37">
        <f t="shared" si="13"/>
        <v>100</v>
      </c>
      <c r="P24" s="36">
        <v>26</v>
      </c>
      <c r="Q24" s="37">
        <f t="shared" si="14"/>
        <v>86.666666666666671</v>
      </c>
      <c r="R24" s="36">
        <v>24</v>
      </c>
      <c r="S24" s="37">
        <f t="shared" si="15"/>
        <v>80</v>
      </c>
      <c r="T24" s="38">
        <f t="shared" si="16"/>
        <v>92.083333333333329</v>
      </c>
    </row>
    <row r="25" spans="1:21" s="7" customFormat="1" ht="30" customHeight="1">
      <c r="A25" s="17">
        <v>19</v>
      </c>
      <c r="B25" s="21">
        <v>20210710100011</v>
      </c>
      <c r="C25" s="22" t="s">
        <v>48</v>
      </c>
      <c r="D25" s="18">
        <v>28</v>
      </c>
      <c r="E25" s="19">
        <f t="shared" si="8"/>
        <v>93.333333333333329</v>
      </c>
      <c r="F25" s="18">
        <v>29</v>
      </c>
      <c r="G25" s="19">
        <f t="shared" si="9"/>
        <v>96.666666666666671</v>
      </c>
      <c r="H25" s="18">
        <v>28</v>
      </c>
      <c r="I25" s="19">
        <f t="shared" si="10"/>
        <v>93.333333333333329</v>
      </c>
      <c r="J25" s="18">
        <v>30</v>
      </c>
      <c r="K25" s="19">
        <f t="shared" si="11"/>
        <v>100</v>
      </c>
      <c r="L25" s="18">
        <v>24</v>
      </c>
      <c r="M25" s="19">
        <f t="shared" si="12"/>
        <v>80</v>
      </c>
      <c r="N25" s="18">
        <v>24</v>
      </c>
      <c r="O25" s="19">
        <f t="shared" si="13"/>
        <v>80</v>
      </c>
      <c r="P25" s="18">
        <v>26</v>
      </c>
      <c r="Q25" s="19">
        <f t="shared" si="14"/>
        <v>86.666666666666671</v>
      </c>
      <c r="R25" s="18">
        <v>25</v>
      </c>
      <c r="S25" s="19">
        <f t="shared" si="15"/>
        <v>83.333333333333343</v>
      </c>
      <c r="T25" s="20">
        <f t="shared" si="16"/>
        <v>89.166666666666657</v>
      </c>
    </row>
    <row r="26" spans="1:21" s="7" customFormat="1" ht="30" customHeight="1">
      <c r="A26" s="17">
        <v>20</v>
      </c>
      <c r="B26" s="27">
        <v>20210710100012</v>
      </c>
      <c r="C26" s="28" t="s">
        <v>49</v>
      </c>
      <c r="D26" s="36">
        <v>19</v>
      </c>
      <c r="E26" s="37">
        <f t="shared" si="8"/>
        <v>63.333333333333329</v>
      </c>
      <c r="F26" s="36">
        <v>30</v>
      </c>
      <c r="G26" s="37">
        <f t="shared" si="9"/>
        <v>100</v>
      </c>
      <c r="H26" s="36">
        <v>28</v>
      </c>
      <c r="I26" s="37">
        <f t="shared" si="10"/>
        <v>93.333333333333329</v>
      </c>
      <c r="J26" s="36">
        <v>28</v>
      </c>
      <c r="K26" s="37">
        <f t="shared" si="11"/>
        <v>93.333333333333329</v>
      </c>
      <c r="L26" s="36">
        <v>26</v>
      </c>
      <c r="M26" s="37">
        <f t="shared" si="12"/>
        <v>86.666666666666671</v>
      </c>
      <c r="N26" s="36">
        <v>29</v>
      </c>
      <c r="O26" s="37">
        <f t="shared" si="13"/>
        <v>96.666666666666671</v>
      </c>
      <c r="P26" s="36">
        <v>30</v>
      </c>
      <c r="Q26" s="37">
        <f t="shared" si="14"/>
        <v>100</v>
      </c>
      <c r="R26" s="36">
        <v>21</v>
      </c>
      <c r="S26" s="37">
        <f t="shared" si="15"/>
        <v>70</v>
      </c>
      <c r="T26" s="38">
        <f t="shared" si="16"/>
        <v>87.916666666666657</v>
      </c>
    </row>
    <row r="27" spans="1:21" s="7" customFormat="1" ht="30" customHeight="1">
      <c r="A27" s="17">
        <v>21</v>
      </c>
      <c r="B27" s="25">
        <v>20210710100013</v>
      </c>
      <c r="C27" s="24" t="s">
        <v>50</v>
      </c>
      <c r="D27" s="18">
        <v>25</v>
      </c>
      <c r="E27" s="19">
        <f t="shared" si="8"/>
        <v>83.333333333333343</v>
      </c>
      <c r="F27" s="18">
        <v>26</v>
      </c>
      <c r="G27" s="19">
        <f t="shared" si="9"/>
        <v>86.666666666666671</v>
      </c>
      <c r="H27" s="18">
        <v>24</v>
      </c>
      <c r="I27" s="19">
        <f t="shared" si="10"/>
        <v>80</v>
      </c>
      <c r="J27" s="18">
        <v>30</v>
      </c>
      <c r="K27" s="19">
        <f t="shared" si="11"/>
        <v>100</v>
      </c>
      <c r="L27" s="18">
        <v>28</v>
      </c>
      <c r="M27" s="19">
        <f t="shared" si="12"/>
        <v>93.333333333333329</v>
      </c>
      <c r="N27" s="18">
        <v>29</v>
      </c>
      <c r="O27" s="19">
        <f t="shared" si="13"/>
        <v>96.666666666666671</v>
      </c>
      <c r="P27" s="18">
        <v>28</v>
      </c>
      <c r="Q27" s="19">
        <f t="shared" si="14"/>
        <v>93.333333333333329</v>
      </c>
      <c r="R27" s="18">
        <v>29</v>
      </c>
      <c r="S27" s="19">
        <f t="shared" si="15"/>
        <v>96.666666666666671</v>
      </c>
      <c r="T27" s="20">
        <f t="shared" si="16"/>
        <v>91.25</v>
      </c>
    </row>
    <row r="28" spans="1:21" s="7" customFormat="1" ht="30" customHeight="1">
      <c r="A28" s="17">
        <v>22</v>
      </c>
      <c r="B28" s="27">
        <v>20210710100014</v>
      </c>
      <c r="C28" s="28" t="s">
        <v>140</v>
      </c>
      <c r="D28" s="36">
        <v>30</v>
      </c>
      <c r="E28" s="37">
        <f t="shared" si="8"/>
        <v>100</v>
      </c>
      <c r="F28" s="36">
        <v>30</v>
      </c>
      <c r="G28" s="37">
        <f t="shared" si="9"/>
        <v>100</v>
      </c>
      <c r="H28" s="36">
        <v>25</v>
      </c>
      <c r="I28" s="37">
        <f t="shared" si="10"/>
        <v>83.333333333333343</v>
      </c>
      <c r="J28" s="36">
        <v>21</v>
      </c>
      <c r="K28" s="37">
        <f t="shared" si="11"/>
        <v>70</v>
      </c>
      <c r="L28" s="36">
        <v>29</v>
      </c>
      <c r="M28" s="37">
        <f t="shared" si="12"/>
        <v>96.666666666666671</v>
      </c>
      <c r="N28" s="36">
        <v>29</v>
      </c>
      <c r="O28" s="37">
        <f t="shared" si="13"/>
        <v>96.666666666666671</v>
      </c>
      <c r="P28" s="36">
        <v>26</v>
      </c>
      <c r="Q28" s="37">
        <f t="shared" si="14"/>
        <v>86.666666666666671</v>
      </c>
      <c r="R28" s="36">
        <v>24</v>
      </c>
      <c r="S28" s="37">
        <f t="shared" si="15"/>
        <v>80</v>
      </c>
      <c r="T28" s="38">
        <f t="shared" si="16"/>
        <v>89.166666666666671</v>
      </c>
      <c r="U28" s="7" t="s">
        <v>221</v>
      </c>
    </row>
    <row r="29" spans="1:21" s="7" customFormat="1" ht="30" customHeight="1">
      <c r="A29" s="17">
        <v>23</v>
      </c>
      <c r="B29" s="21">
        <v>20210710100015</v>
      </c>
      <c r="C29" s="34" t="s">
        <v>130</v>
      </c>
      <c r="D29" s="18">
        <v>26</v>
      </c>
      <c r="E29" s="19">
        <f t="shared" si="8"/>
        <v>86.666666666666671</v>
      </c>
      <c r="F29" s="18">
        <v>29</v>
      </c>
      <c r="G29" s="19">
        <f t="shared" si="9"/>
        <v>96.666666666666671</v>
      </c>
      <c r="H29" s="18">
        <v>28</v>
      </c>
      <c r="I29" s="19">
        <f t="shared" si="10"/>
        <v>93.333333333333329</v>
      </c>
      <c r="J29" s="18">
        <v>26</v>
      </c>
      <c r="K29" s="19">
        <f t="shared" si="11"/>
        <v>86.666666666666671</v>
      </c>
      <c r="L29" s="18">
        <v>28</v>
      </c>
      <c r="M29" s="19">
        <f t="shared" si="12"/>
        <v>93.333333333333329</v>
      </c>
      <c r="N29" s="18">
        <v>29</v>
      </c>
      <c r="O29" s="19">
        <f t="shared" si="13"/>
        <v>96.666666666666671</v>
      </c>
      <c r="P29" s="18">
        <v>24</v>
      </c>
      <c r="Q29" s="19">
        <f t="shared" si="14"/>
        <v>80</v>
      </c>
      <c r="R29" s="18">
        <v>30</v>
      </c>
      <c r="S29" s="19">
        <f t="shared" si="15"/>
        <v>100</v>
      </c>
      <c r="T29" s="20">
        <f t="shared" si="16"/>
        <v>91.666666666666671</v>
      </c>
    </row>
    <row r="30" spans="1:21" s="7" customFormat="1" ht="30" customHeight="1">
      <c r="A30" s="17">
        <v>24</v>
      </c>
      <c r="B30" s="25">
        <v>20210710100016</v>
      </c>
      <c r="C30" s="24" t="s">
        <v>139</v>
      </c>
      <c r="D30" s="18">
        <v>28</v>
      </c>
      <c r="E30" s="19">
        <f t="shared" si="8"/>
        <v>93.333333333333329</v>
      </c>
      <c r="F30" s="18">
        <v>29</v>
      </c>
      <c r="G30" s="19">
        <f t="shared" si="9"/>
        <v>96.666666666666671</v>
      </c>
      <c r="H30" s="18">
        <v>26</v>
      </c>
      <c r="I30" s="19">
        <f t="shared" si="10"/>
        <v>86.666666666666671</v>
      </c>
      <c r="J30" s="18">
        <v>28</v>
      </c>
      <c r="K30" s="19">
        <f t="shared" si="11"/>
        <v>93.333333333333329</v>
      </c>
      <c r="L30" s="18">
        <v>24</v>
      </c>
      <c r="M30" s="19">
        <f t="shared" si="12"/>
        <v>80</v>
      </c>
      <c r="N30" s="18">
        <v>29</v>
      </c>
      <c r="O30" s="19">
        <f t="shared" si="13"/>
        <v>96.666666666666671</v>
      </c>
      <c r="P30" s="18">
        <v>24</v>
      </c>
      <c r="Q30" s="19">
        <f t="shared" si="14"/>
        <v>80</v>
      </c>
      <c r="R30" s="18">
        <v>26</v>
      </c>
      <c r="S30" s="19">
        <f t="shared" si="15"/>
        <v>86.666666666666671</v>
      </c>
      <c r="T30" s="20">
        <f t="shared" si="16"/>
        <v>89.166666666666657</v>
      </c>
      <c r="U30" s="7" t="s">
        <v>209</v>
      </c>
    </row>
    <row r="31" spans="1:21" s="8" customFormat="1" ht="30" customHeight="1">
      <c r="A31" s="17">
        <v>25</v>
      </c>
      <c r="B31" s="27">
        <v>20210710100017</v>
      </c>
      <c r="C31" s="28" t="s">
        <v>129</v>
      </c>
      <c r="D31" s="36">
        <v>26</v>
      </c>
      <c r="E31" s="37">
        <f t="shared" si="8"/>
        <v>86.666666666666671</v>
      </c>
      <c r="F31" s="36">
        <v>26</v>
      </c>
      <c r="G31" s="37">
        <f t="shared" si="9"/>
        <v>86.666666666666671</v>
      </c>
      <c r="H31" s="36">
        <v>25</v>
      </c>
      <c r="I31" s="37">
        <f t="shared" si="10"/>
        <v>83.333333333333343</v>
      </c>
      <c r="J31" s="36">
        <v>29</v>
      </c>
      <c r="K31" s="37">
        <f t="shared" si="11"/>
        <v>96.666666666666671</v>
      </c>
      <c r="L31" s="36">
        <v>24</v>
      </c>
      <c r="M31" s="37">
        <f t="shared" si="12"/>
        <v>80</v>
      </c>
      <c r="N31" s="36">
        <v>28</v>
      </c>
      <c r="O31" s="37">
        <f t="shared" si="13"/>
        <v>93.333333333333329</v>
      </c>
      <c r="P31" s="36">
        <v>28</v>
      </c>
      <c r="Q31" s="37">
        <f t="shared" si="14"/>
        <v>93.333333333333329</v>
      </c>
      <c r="R31" s="36">
        <v>29</v>
      </c>
      <c r="S31" s="37">
        <f t="shared" si="15"/>
        <v>96.666666666666671</v>
      </c>
      <c r="T31" s="38">
        <f t="shared" si="16"/>
        <v>89.583333333333343</v>
      </c>
    </row>
    <row r="32" spans="1:21" s="8" customFormat="1" ht="30" customHeight="1">
      <c r="A32" s="17">
        <v>26</v>
      </c>
      <c r="B32" s="27">
        <v>20210710100018</v>
      </c>
      <c r="C32" s="28" t="s">
        <v>138</v>
      </c>
      <c r="D32" s="36">
        <v>25</v>
      </c>
      <c r="E32" s="37">
        <f t="shared" si="8"/>
        <v>83.333333333333343</v>
      </c>
      <c r="F32" s="36">
        <v>26</v>
      </c>
      <c r="G32" s="37">
        <f t="shared" si="9"/>
        <v>86.666666666666671</v>
      </c>
      <c r="H32" s="36">
        <v>27</v>
      </c>
      <c r="I32" s="37">
        <f t="shared" si="10"/>
        <v>90</v>
      </c>
      <c r="J32" s="36">
        <v>24</v>
      </c>
      <c r="K32" s="37">
        <f t="shared" si="11"/>
        <v>80</v>
      </c>
      <c r="L32" s="36">
        <v>30</v>
      </c>
      <c r="M32" s="37">
        <f t="shared" si="12"/>
        <v>100</v>
      </c>
      <c r="N32" s="36">
        <v>26</v>
      </c>
      <c r="O32" s="37">
        <f t="shared" si="13"/>
        <v>86.666666666666671</v>
      </c>
      <c r="P32" s="36">
        <v>28</v>
      </c>
      <c r="Q32" s="37">
        <f t="shared" si="14"/>
        <v>93.333333333333329</v>
      </c>
      <c r="R32" s="36">
        <v>29</v>
      </c>
      <c r="S32" s="37">
        <f t="shared" si="15"/>
        <v>96.666666666666671</v>
      </c>
      <c r="T32" s="38">
        <f t="shared" si="16"/>
        <v>89.583333333333329</v>
      </c>
      <c r="U32" s="8" t="s">
        <v>237</v>
      </c>
    </row>
    <row r="33" spans="1:21" s="8" customFormat="1" ht="30" customHeight="1">
      <c r="A33" s="17">
        <v>27</v>
      </c>
      <c r="B33" s="25">
        <v>20210710100019</v>
      </c>
      <c r="C33" s="24" t="s">
        <v>137</v>
      </c>
      <c r="D33" s="18">
        <v>21</v>
      </c>
      <c r="E33" s="19">
        <f t="shared" si="8"/>
        <v>70</v>
      </c>
      <c r="F33" s="18">
        <v>26</v>
      </c>
      <c r="G33" s="19">
        <f t="shared" si="9"/>
        <v>86.666666666666671</v>
      </c>
      <c r="H33" s="18">
        <v>28</v>
      </c>
      <c r="I33" s="19">
        <f t="shared" si="10"/>
        <v>93.333333333333329</v>
      </c>
      <c r="J33" s="18">
        <v>26</v>
      </c>
      <c r="K33" s="19">
        <f t="shared" si="11"/>
        <v>86.666666666666671</v>
      </c>
      <c r="L33" s="18">
        <v>28</v>
      </c>
      <c r="M33" s="19">
        <f t="shared" si="12"/>
        <v>93.333333333333329</v>
      </c>
      <c r="N33" s="18">
        <v>29</v>
      </c>
      <c r="O33" s="19">
        <f t="shared" si="13"/>
        <v>96.666666666666671</v>
      </c>
      <c r="P33" s="18">
        <v>24</v>
      </c>
      <c r="Q33" s="19">
        <f t="shared" si="14"/>
        <v>80</v>
      </c>
      <c r="R33" s="18">
        <v>30</v>
      </c>
      <c r="S33" s="19">
        <f t="shared" si="15"/>
        <v>100</v>
      </c>
      <c r="T33" s="20">
        <f t="shared" si="16"/>
        <v>88.333333333333329</v>
      </c>
      <c r="U33" s="8" t="s">
        <v>216</v>
      </c>
    </row>
    <row r="34" spans="1:21" s="8" customFormat="1" ht="30" customHeight="1">
      <c r="A34" s="17">
        <v>28</v>
      </c>
      <c r="B34" s="21">
        <v>20210710100020</v>
      </c>
      <c r="C34" s="22" t="s">
        <v>51</v>
      </c>
      <c r="D34" s="18">
        <v>22</v>
      </c>
      <c r="E34" s="19">
        <f t="shared" si="8"/>
        <v>73.333333333333329</v>
      </c>
      <c r="F34" s="18">
        <v>28</v>
      </c>
      <c r="G34" s="19">
        <f t="shared" si="9"/>
        <v>93.333333333333329</v>
      </c>
      <c r="H34" s="18">
        <v>28</v>
      </c>
      <c r="I34" s="19">
        <f t="shared" si="10"/>
        <v>93.333333333333329</v>
      </c>
      <c r="J34" s="18">
        <v>30</v>
      </c>
      <c r="K34" s="19">
        <f t="shared" si="11"/>
        <v>100</v>
      </c>
      <c r="L34" s="18">
        <v>25</v>
      </c>
      <c r="M34" s="19">
        <f t="shared" si="12"/>
        <v>83.333333333333343</v>
      </c>
      <c r="N34" s="18">
        <v>28</v>
      </c>
      <c r="O34" s="19">
        <f t="shared" si="13"/>
        <v>93.333333333333329</v>
      </c>
      <c r="P34" s="18">
        <v>28</v>
      </c>
      <c r="Q34" s="19">
        <f t="shared" si="14"/>
        <v>93.333333333333329</v>
      </c>
      <c r="R34" s="18">
        <v>29</v>
      </c>
      <c r="S34" s="19">
        <f t="shared" si="15"/>
        <v>96.666666666666671</v>
      </c>
      <c r="T34" s="20">
        <f t="shared" si="16"/>
        <v>90.833333333333343</v>
      </c>
      <c r="U34" s="8" t="s">
        <v>238</v>
      </c>
    </row>
    <row r="35" spans="1:21" s="8" customFormat="1" ht="30" customHeight="1">
      <c r="A35" s="17">
        <v>29</v>
      </c>
      <c r="B35" s="27">
        <v>20210710100021</v>
      </c>
      <c r="C35" s="28" t="s">
        <v>136</v>
      </c>
      <c r="D35" s="36">
        <v>24</v>
      </c>
      <c r="E35" s="37">
        <f t="shared" si="8"/>
        <v>80</v>
      </c>
      <c r="F35" s="36">
        <v>26</v>
      </c>
      <c r="G35" s="37">
        <f t="shared" si="9"/>
        <v>86.666666666666671</v>
      </c>
      <c r="H35" s="36">
        <v>25</v>
      </c>
      <c r="I35" s="37">
        <f t="shared" si="10"/>
        <v>83.333333333333343</v>
      </c>
      <c r="J35" s="36">
        <v>29</v>
      </c>
      <c r="K35" s="37">
        <f t="shared" si="11"/>
        <v>96.666666666666671</v>
      </c>
      <c r="L35" s="36">
        <v>24</v>
      </c>
      <c r="M35" s="37">
        <f t="shared" si="12"/>
        <v>80</v>
      </c>
      <c r="N35" s="36">
        <v>28</v>
      </c>
      <c r="O35" s="37">
        <f t="shared" si="13"/>
        <v>93.333333333333329</v>
      </c>
      <c r="P35" s="36">
        <v>28</v>
      </c>
      <c r="Q35" s="37">
        <f t="shared" si="14"/>
        <v>93.333333333333329</v>
      </c>
      <c r="R35" s="36">
        <v>29</v>
      </c>
      <c r="S35" s="37">
        <f t="shared" si="15"/>
        <v>96.666666666666671</v>
      </c>
      <c r="T35" s="38">
        <f t="shared" si="16"/>
        <v>88.75</v>
      </c>
    </row>
    <row r="36" spans="1:21" s="8" customFormat="1" ht="30" customHeight="1">
      <c r="A36" s="17">
        <v>30</v>
      </c>
      <c r="B36" s="21">
        <v>20210710100022</v>
      </c>
      <c r="C36" s="22" t="s">
        <v>123</v>
      </c>
      <c r="D36" s="18">
        <v>30</v>
      </c>
      <c r="E36" s="19">
        <f t="shared" si="8"/>
        <v>100</v>
      </c>
      <c r="F36" s="18">
        <v>30</v>
      </c>
      <c r="G36" s="19">
        <f t="shared" si="9"/>
        <v>100</v>
      </c>
      <c r="H36" s="18">
        <v>23</v>
      </c>
      <c r="I36" s="19">
        <f t="shared" si="10"/>
        <v>76.666666666666671</v>
      </c>
      <c r="J36" s="18">
        <v>27</v>
      </c>
      <c r="K36" s="19">
        <f t="shared" si="11"/>
        <v>90</v>
      </c>
      <c r="L36" s="18">
        <v>24</v>
      </c>
      <c r="M36" s="19">
        <f t="shared" si="12"/>
        <v>80</v>
      </c>
      <c r="N36" s="14">
        <v>0</v>
      </c>
      <c r="O36" s="39">
        <f t="shared" si="13"/>
        <v>0</v>
      </c>
      <c r="P36" s="18">
        <v>29</v>
      </c>
      <c r="Q36" s="19">
        <f t="shared" si="14"/>
        <v>96.666666666666671</v>
      </c>
      <c r="R36" s="18">
        <v>29</v>
      </c>
      <c r="S36" s="19">
        <f t="shared" si="15"/>
        <v>96.666666666666671</v>
      </c>
      <c r="T36" s="20">
        <f>(E36+G36+I36+K36+M36+Q36+S36)/7</f>
        <v>91.428571428571431</v>
      </c>
    </row>
    <row r="37" spans="1:21" s="8" customFormat="1" ht="30" customHeight="1">
      <c r="A37" s="17">
        <v>31</v>
      </c>
      <c r="B37" s="27">
        <v>20210710100023</v>
      </c>
      <c r="C37" s="28" t="s">
        <v>122</v>
      </c>
      <c r="D37" s="36">
        <v>25</v>
      </c>
      <c r="E37" s="37">
        <f t="shared" si="8"/>
        <v>83.333333333333343</v>
      </c>
      <c r="F37" s="36">
        <v>26</v>
      </c>
      <c r="G37" s="37">
        <f t="shared" si="9"/>
        <v>86.666666666666671</v>
      </c>
      <c r="H37" s="36">
        <v>26</v>
      </c>
      <c r="I37" s="37">
        <f t="shared" si="10"/>
        <v>86.666666666666671</v>
      </c>
      <c r="J37" s="36">
        <v>26</v>
      </c>
      <c r="K37" s="37">
        <f t="shared" si="11"/>
        <v>86.666666666666671</v>
      </c>
      <c r="L37" s="36">
        <v>18</v>
      </c>
      <c r="M37" s="37">
        <f t="shared" si="12"/>
        <v>60</v>
      </c>
      <c r="N37" s="14">
        <v>0</v>
      </c>
      <c r="O37" s="39">
        <f t="shared" si="13"/>
        <v>0</v>
      </c>
      <c r="P37" s="36">
        <v>28</v>
      </c>
      <c r="Q37" s="37">
        <f t="shared" si="14"/>
        <v>93.333333333333329</v>
      </c>
      <c r="R37" s="36">
        <v>29</v>
      </c>
      <c r="S37" s="37">
        <f t="shared" si="15"/>
        <v>96.666666666666671</v>
      </c>
      <c r="T37" s="38">
        <f>(E37+G37+I37+K37+M37+Q37+S37)/7</f>
        <v>84.761904761904773</v>
      </c>
      <c r="U37" s="8" t="s">
        <v>219</v>
      </c>
    </row>
    <row r="38" spans="1:21" s="8" customFormat="1" ht="30" customHeight="1">
      <c r="A38" s="17">
        <v>32</v>
      </c>
      <c r="B38" s="21">
        <v>20210710100024</v>
      </c>
      <c r="C38" s="22" t="s">
        <v>58</v>
      </c>
      <c r="D38" s="18">
        <v>22</v>
      </c>
      <c r="E38" s="19">
        <f t="shared" si="8"/>
        <v>73.333333333333329</v>
      </c>
      <c r="F38" s="18">
        <v>28</v>
      </c>
      <c r="G38" s="19">
        <f t="shared" si="9"/>
        <v>93.333333333333329</v>
      </c>
      <c r="H38" s="18">
        <v>28</v>
      </c>
      <c r="I38" s="19">
        <f t="shared" si="10"/>
        <v>93.333333333333329</v>
      </c>
      <c r="J38" s="18">
        <v>30</v>
      </c>
      <c r="K38" s="19">
        <f t="shared" si="11"/>
        <v>100</v>
      </c>
      <c r="L38" s="14">
        <v>0</v>
      </c>
      <c r="M38" s="39">
        <f t="shared" si="12"/>
        <v>0</v>
      </c>
      <c r="N38" s="18">
        <v>29</v>
      </c>
      <c r="O38" s="19">
        <f t="shared" si="13"/>
        <v>96.666666666666671</v>
      </c>
      <c r="P38" s="18">
        <v>28</v>
      </c>
      <c r="Q38" s="19">
        <f t="shared" si="14"/>
        <v>93.333333333333329</v>
      </c>
      <c r="R38" s="18">
        <v>29</v>
      </c>
      <c r="S38" s="19">
        <f t="shared" si="15"/>
        <v>96.666666666666671</v>
      </c>
      <c r="T38" s="20">
        <f>(E38+G38+I38+K38+M38+O38+Q38+S38)/8</f>
        <v>80.833333333333329</v>
      </c>
    </row>
    <row r="39" spans="1:21" s="8" customFormat="1" ht="30" customHeight="1">
      <c r="A39" s="17">
        <v>33</v>
      </c>
      <c r="B39" s="27">
        <v>20210710100025</v>
      </c>
      <c r="C39" s="28" t="s">
        <v>54</v>
      </c>
      <c r="D39" s="36">
        <v>25</v>
      </c>
      <c r="E39" s="37">
        <f t="shared" si="8"/>
        <v>83.333333333333343</v>
      </c>
      <c r="F39" s="36">
        <v>28</v>
      </c>
      <c r="G39" s="37">
        <f t="shared" si="9"/>
        <v>93.333333333333329</v>
      </c>
      <c r="H39" s="36">
        <v>28</v>
      </c>
      <c r="I39" s="37">
        <f t="shared" si="10"/>
        <v>93.333333333333329</v>
      </c>
      <c r="J39" s="36">
        <v>28</v>
      </c>
      <c r="K39" s="37">
        <f t="shared" si="11"/>
        <v>93.333333333333329</v>
      </c>
      <c r="L39" s="36">
        <v>29</v>
      </c>
      <c r="M39" s="37">
        <f t="shared" si="12"/>
        <v>96.666666666666671</v>
      </c>
      <c r="N39" s="36">
        <v>28</v>
      </c>
      <c r="O39" s="37">
        <f t="shared" si="13"/>
        <v>93.333333333333329</v>
      </c>
      <c r="P39" s="36">
        <v>24</v>
      </c>
      <c r="Q39" s="37">
        <f t="shared" si="14"/>
        <v>80</v>
      </c>
      <c r="R39" s="36">
        <v>22</v>
      </c>
      <c r="S39" s="37">
        <f t="shared" si="15"/>
        <v>73.333333333333329</v>
      </c>
      <c r="T39" s="38">
        <f>(E39+G39+I39+K39+M39+O39+Q39+S39)/8</f>
        <v>88.333333333333343</v>
      </c>
    </row>
    <row r="40" spans="1:21" s="8" customFormat="1" ht="30" customHeight="1">
      <c r="A40" s="17">
        <v>34</v>
      </c>
      <c r="B40" s="27">
        <v>20210710100026</v>
      </c>
      <c r="C40" s="28" t="s">
        <v>52</v>
      </c>
      <c r="D40" s="36">
        <v>26</v>
      </c>
      <c r="E40" s="37">
        <f t="shared" ref="E40:E71" si="17">D40/30*100</f>
        <v>86.666666666666671</v>
      </c>
      <c r="F40" s="36">
        <v>25</v>
      </c>
      <c r="G40" s="37">
        <f t="shared" ref="G40:G71" si="18">F40/30*100</f>
        <v>83.333333333333343</v>
      </c>
      <c r="H40" s="36">
        <v>19</v>
      </c>
      <c r="I40" s="37">
        <f t="shared" ref="I40:I71" si="19">H40/30*100</f>
        <v>63.333333333333329</v>
      </c>
      <c r="J40" s="36">
        <v>24</v>
      </c>
      <c r="K40" s="37">
        <f t="shared" ref="K40:K71" si="20">J40/30*100</f>
        <v>80</v>
      </c>
      <c r="L40" s="36">
        <v>30</v>
      </c>
      <c r="M40" s="37">
        <f t="shared" ref="M40:M71" si="21">L40/30*100</f>
        <v>100</v>
      </c>
      <c r="N40" s="36">
        <v>30</v>
      </c>
      <c r="O40" s="37">
        <f t="shared" ref="O40:O71" si="22">N40/30*100</f>
        <v>100</v>
      </c>
      <c r="P40" s="36">
        <v>27</v>
      </c>
      <c r="Q40" s="37">
        <f t="shared" ref="Q40:Q71" si="23">P40/30*100</f>
        <v>90</v>
      </c>
      <c r="R40" s="36">
        <v>28</v>
      </c>
      <c r="S40" s="37">
        <f t="shared" ref="S40:S71" si="24">R40/30*100</f>
        <v>93.333333333333329</v>
      </c>
      <c r="T40" s="38">
        <f>(E40+G40+I40+K40+M40+O40+Q40+S40)/8</f>
        <v>87.083333333333329</v>
      </c>
      <c r="U40" s="8" t="s">
        <v>216</v>
      </c>
    </row>
    <row r="41" spans="1:21" s="8" customFormat="1" ht="30" customHeight="1">
      <c r="A41" s="17">
        <v>35</v>
      </c>
      <c r="B41" s="25">
        <v>20210710100027</v>
      </c>
      <c r="C41" s="24" t="s">
        <v>53</v>
      </c>
      <c r="D41" s="14">
        <v>0</v>
      </c>
      <c r="E41" s="39">
        <f t="shared" si="17"/>
        <v>0</v>
      </c>
      <c r="F41" s="18">
        <v>28</v>
      </c>
      <c r="G41" s="19">
        <f t="shared" si="18"/>
        <v>93.333333333333329</v>
      </c>
      <c r="H41" s="18">
        <v>24</v>
      </c>
      <c r="I41" s="19">
        <f t="shared" si="19"/>
        <v>80</v>
      </c>
      <c r="J41" s="18">
        <v>24</v>
      </c>
      <c r="K41" s="19">
        <f t="shared" si="20"/>
        <v>80</v>
      </c>
      <c r="L41" s="18">
        <v>24</v>
      </c>
      <c r="M41" s="19">
        <f t="shared" si="21"/>
        <v>80</v>
      </c>
      <c r="N41" s="18">
        <v>28</v>
      </c>
      <c r="O41" s="19">
        <f t="shared" si="22"/>
        <v>93.333333333333329</v>
      </c>
      <c r="P41" s="18">
        <v>30</v>
      </c>
      <c r="Q41" s="19">
        <f t="shared" si="23"/>
        <v>100</v>
      </c>
      <c r="R41" s="18">
        <v>30</v>
      </c>
      <c r="S41" s="19">
        <f t="shared" si="24"/>
        <v>100</v>
      </c>
      <c r="T41" s="20">
        <f>(G41+I41+K41+M41+O41+Q41+S41)/7</f>
        <v>89.523809523809518</v>
      </c>
    </row>
    <row r="42" spans="1:21" ht="30" customHeight="1">
      <c r="A42" s="17">
        <v>36</v>
      </c>
      <c r="B42" s="25">
        <v>20210710100028</v>
      </c>
      <c r="C42" s="24" t="s">
        <v>60</v>
      </c>
      <c r="D42" s="18">
        <v>23</v>
      </c>
      <c r="E42" s="19">
        <f t="shared" si="17"/>
        <v>76.666666666666671</v>
      </c>
      <c r="F42" s="18">
        <v>28</v>
      </c>
      <c r="G42" s="19">
        <f t="shared" si="18"/>
        <v>93.333333333333329</v>
      </c>
      <c r="H42" s="18">
        <v>24</v>
      </c>
      <c r="I42" s="19">
        <f t="shared" si="19"/>
        <v>80</v>
      </c>
      <c r="J42" s="18">
        <v>24</v>
      </c>
      <c r="K42" s="19">
        <f t="shared" si="20"/>
        <v>80</v>
      </c>
      <c r="L42" s="14">
        <v>0</v>
      </c>
      <c r="M42" s="39">
        <f t="shared" si="21"/>
        <v>0</v>
      </c>
      <c r="N42" s="18">
        <v>16</v>
      </c>
      <c r="O42" s="19">
        <f t="shared" si="22"/>
        <v>53.333333333333336</v>
      </c>
      <c r="P42" s="18">
        <v>30</v>
      </c>
      <c r="Q42" s="19">
        <f t="shared" si="23"/>
        <v>100</v>
      </c>
      <c r="R42" s="18">
        <v>30</v>
      </c>
      <c r="S42" s="19">
        <f t="shared" si="24"/>
        <v>100</v>
      </c>
      <c r="T42" s="20">
        <f>(E42+G42+I42+K42+O42+Q42+S42)/7</f>
        <v>83.333333333333329</v>
      </c>
    </row>
    <row r="43" spans="1:21" ht="30" customHeight="1">
      <c r="A43" s="17">
        <v>37</v>
      </c>
      <c r="B43" s="21">
        <v>20210710100029</v>
      </c>
      <c r="C43" s="22" t="s">
        <v>55</v>
      </c>
      <c r="D43" s="18">
        <v>28</v>
      </c>
      <c r="E43" s="19">
        <f t="shared" si="17"/>
        <v>93.333333333333329</v>
      </c>
      <c r="F43" s="18">
        <v>29</v>
      </c>
      <c r="G43" s="19">
        <f t="shared" si="18"/>
        <v>96.666666666666671</v>
      </c>
      <c r="H43" s="18">
        <v>28</v>
      </c>
      <c r="I43" s="19">
        <f t="shared" si="19"/>
        <v>93.333333333333329</v>
      </c>
      <c r="J43" s="18">
        <v>30</v>
      </c>
      <c r="K43" s="19">
        <f t="shared" si="20"/>
        <v>100</v>
      </c>
      <c r="L43" s="18">
        <v>24</v>
      </c>
      <c r="M43" s="19">
        <f t="shared" si="21"/>
        <v>80</v>
      </c>
      <c r="N43" s="18">
        <v>24</v>
      </c>
      <c r="O43" s="19">
        <f t="shared" si="22"/>
        <v>80</v>
      </c>
      <c r="P43" s="18">
        <v>25</v>
      </c>
      <c r="Q43" s="19">
        <f t="shared" si="23"/>
        <v>83.333333333333343</v>
      </c>
      <c r="R43" s="18">
        <v>25</v>
      </c>
      <c r="S43" s="19">
        <f t="shared" si="24"/>
        <v>83.333333333333343</v>
      </c>
      <c r="T43" s="20">
        <f t="shared" ref="T43:T56" si="25">(E43+G43+I43+K43+M43+O43+Q43+S43)/8</f>
        <v>88.75</v>
      </c>
    </row>
    <row r="44" spans="1:21" ht="30" customHeight="1">
      <c r="A44" s="17">
        <v>38</v>
      </c>
      <c r="B44" s="27">
        <v>20210710100030</v>
      </c>
      <c r="C44" s="28" t="s">
        <v>56</v>
      </c>
      <c r="D44" s="36">
        <v>19</v>
      </c>
      <c r="E44" s="37">
        <f t="shared" si="17"/>
        <v>63.333333333333329</v>
      </c>
      <c r="F44" s="36">
        <v>30</v>
      </c>
      <c r="G44" s="37">
        <f t="shared" si="18"/>
        <v>100</v>
      </c>
      <c r="H44" s="36">
        <v>28</v>
      </c>
      <c r="I44" s="37">
        <f t="shared" si="19"/>
        <v>93.333333333333329</v>
      </c>
      <c r="J44" s="36">
        <v>29</v>
      </c>
      <c r="K44" s="37">
        <f t="shared" si="20"/>
        <v>96.666666666666671</v>
      </c>
      <c r="L44" s="36">
        <v>24</v>
      </c>
      <c r="M44" s="37">
        <f t="shared" si="21"/>
        <v>80</v>
      </c>
      <c r="N44" s="36">
        <v>28</v>
      </c>
      <c r="O44" s="37">
        <f t="shared" si="22"/>
        <v>93.333333333333329</v>
      </c>
      <c r="P44" s="36">
        <v>30</v>
      </c>
      <c r="Q44" s="37">
        <f t="shared" si="23"/>
        <v>100</v>
      </c>
      <c r="R44" s="36">
        <v>21</v>
      </c>
      <c r="S44" s="37">
        <f t="shared" si="24"/>
        <v>70</v>
      </c>
      <c r="T44" s="38">
        <f t="shared" si="25"/>
        <v>87.083333333333329</v>
      </c>
    </row>
    <row r="45" spans="1:21" ht="30" customHeight="1">
      <c r="A45" s="17">
        <v>39</v>
      </c>
      <c r="B45" s="25">
        <v>20210710100031</v>
      </c>
      <c r="C45" s="24" t="s">
        <v>57</v>
      </c>
      <c r="D45" s="18">
        <v>25</v>
      </c>
      <c r="E45" s="19">
        <f t="shared" si="17"/>
        <v>83.333333333333343</v>
      </c>
      <c r="F45" s="18">
        <v>25</v>
      </c>
      <c r="G45" s="19">
        <f t="shared" si="18"/>
        <v>83.333333333333343</v>
      </c>
      <c r="H45" s="18">
        <v>24</v>
      </c>
      <c r="I45" s="19">
        <f t="shared" si="19"/>
        <v>80</v>
      </c>
      <c r="J45" s="18">
        <v>30</v>
      </c>
      <c r="K45" s="19">
        <f t="shared" si="20"/>
        <v>100</v>
      </c>
      <c r="L45" s="18">
        <v>28</v>
      </c>
      <c r="M45" s="19">
        <f t="shared" si="21"/>
        <v>93.333333333333329</v>
      </c>
      <c r="N45" s="18">
        <v>29</v>
      </c>
      <c r="O45" s="19">
        <f t="shared" si="22"/>
        <v>96.666666666666671</v>
      </c>
      <c r="P45" s="18">
        <v>27</v>
      </c>
      <c r="Q45" s="19">
        <f t="shared" si="23"/>
        <v>90</v>
      </c>
      <c r="R45" s="18">
        <v>28</v>
      </c>
      <c r="S45" s="19">
        <f t="shared" si="24"/>
        <v>93.333333333333329</v>
      </c>
      <c r="T45" s="20">
        <f t="shared" si="25"/>
        <v>90</v>
      </c>
    </row>
    <row r="46" spans="1:21" ht="30" customHeight="1">
      <c r="A46" s="17">
        <v>40</v>
      </c>
      <c r="B46" s="27">
        <v>20210710100032</v>
      </c>
      <c r="C46" s="28" t="s">
        <v>147</v>
      </c>
      <c r="D46" s="36">
        <v>30</v>
      </c>
      <c r="E46" s="37">
        <f t="shared" si="17"/>
        <v>100</v>
      </c>
      <c r="F46" s="36">
        <v>30</v>
      </c>
      <c r="G46" s="37">
        <f t="shared" si="18"/>
        <v>100</v>
      </c>
      <c r="H46" s="36">
        <v>23</v>
      </c>
      <c r="I46" s="37">
        <f t="shared" si="19"/>
        <v>76.666666666666671</v>
      </c>
      <c r="J46" s="36">
        <v>21</v>
      </c>
      <c r="K46" s="37">
        <f t="shared" si="20"/>
        <v>70</v>
      </c>
      <c r="L46" s="36">
        <v>29</v>
      </c>
      <c r="M46" s="37">
        <f t="shared" si="21"/>
        <v>96.666666666666671</v>
      </c>
      <c r="N46" s="36">
        <v>29</v>
      </c>
      <c r="O46" s="37">
        <f t="shared" si="22"/>
        <v>96.666666666666671</v>
      </c>
      <c r="P46" s="36">
        <v>26</v>
      </c>
      <c r="Q46" s="37">
        <f t="shared" si="23"/>
        <v>86.666666666666671</v>
      </c>
      <c r="R46" s="36">
        <v>24</v>
      </c>
      <c r="S46" s="37">
        <f t="shared" si="24"/>
        <v>80</v>
      </c>
      <c r="T46" s="38">
        <f t="shared" si="25"/>
        <v>88.333333333333329</v>
      </c>
    </row>
    <row r="47" spans="1:21" ht="30" customHeight="1">
      <c r="A47" s="17">
        <v>41</v>
      </c>
      <c r="B47" s="25">
        <v>20210710100033</v>
      </c>
      <c r="C47" s="24" t="s">
        <v>146</v>
      </c>
      <c r="D47" s="18">
        <v>29</v>
      </c>
      <c r="E47" s="19">
        <f t="shared" si="17"/>
        <v>96.666666666666671</v>
      </c>
      <c r="F47" s="18">
        <v>29</v>
      </c>
      <c r="G47" s="19">
        <f t="shared" si="18"/>
        <v>96.666666666666671</v>
      </c>
      <c r="H47" s="18">
        <v>26</v>
      </c>
      <c r="I47" s="19">
        <f t="shared" si="19"/>
        <v>86.666666666666671</v>
      </c>
      <c r="J47" s="18">
        <v>28</v>
      </c>
      <c r="K47" s="19">
        <f t="shared" si="20"/>
        <v>93.333333333333329</v>
      </c>
      <c r="L47" s="18">
        <v>24</v>
      </c>
      <c r="M47" s="19">
        <f t="shared" si="21"/>
        <v>80</v>
      </c>
      <c r="N47" s="18">
        <v>27</v>
      </c>
      <c r="O47" s="19">
        <f t="shared" si="22"/>
        <v>90</v>
      </c>
      <c r="P47" s="18">
        <v>24</v>
      </c>
      <c r="Q47" s="19">
        <f t="shared" si="23"/>
        <v>80</v>
      </c>
      <c r="R47" s="18">
        <v>26</v>
      </c>
      <c r="S47" s="19">
        <f t="shared" si="24"/>
        <v>86.666666666666671</v>
      </c>
      <c r="T47" s="20">
        <f t="shared" si="25"/>
        <v>88.749999999999986</v>
      </c>
    </row>
    <row r="48" spans="1:21" ht="30" customHeight="1">
      <c r="A48" s="17">
        <v>42</v>
      </c>
      <c r="B48" s="27">
        <v>20210710100034</v>
      </c>
      <c r="C48" s="28" t="s">
        <v>145</v>
      </c>
      <c r="D48" s="36">
        <v>25</v>
      </c>
      <c r="E48" s="37">
        <f t="shared" si="17"/>
        <v>83.333333333333343</v>
      </c>
      <c r="F48" s="36">
        <v>26</v>
      </c>
      <c r="G48" s="37">
        <f t="shared" si="18"/>
        <v>86.666666666666671</v>
      </c>
      <c r="H48" s="36">
        <v>27</v>
      </c>
      <c r="I48" s="37">
        <f t="shared" si="19"/>
        <v>90</v>
      </c>
      <c r="J48" s="36">
        <v>26</v>
      </c>
      <c r="K48" s="37">
        <f t="shared" si="20"/>
        <v>86.666666666666671</v>
      </c>
      <c r="L48" s="36">
        <v>30</v>
      </c>
      <c r="M48" s="37">
        <f t="shared" si="21"/>
        <v>100</v>
      </c>
      <c r="N48" s="36">
        <v>26</v>
      </c>
      <c r="O48" s="37">
        <f t="shared" si="22"/>
        <v>86.666666666666671</v>
      </c>
      <c r="P48" s="36">
        <v>28</v>
      </c>
      <c r="Q48" s="37">
        <f t="shared" si="23"/>
        <v>93.333333333333329</v>
      </c>
      <c r="R48" s="36">
        <v>29</v>
      </c>
      <c r="S48" s="37">
        <f t="shared" si="24"/>
        <v>96.666666666666671</v>
      </c>
      <c r="T48" s="38">
        <f t="shared" si="25"/>
        <v>90.416666666666671</v>
      </c>
    </row>
    <row r="49" spans="1:21" ht="30" customHeight="1">
      <c r="A49" s="17">
        <v>43</v>
      </c>
      <c r="B49" s="25">
        <v>20210710100035</v>
      </c>
      <c r="C49" s="24" t="s">
        <v>144</v>
      </c>
      <c r="D49" s="18">
        <v>21</v>
      </c>
      <c r="E49" s="19">
        <f t="shared" si="17"/>
        <v>70</v>
      </c>
      <c r="F49" s="18">
        <v>26</v>
      </c>
      <c r="G49" s="19">
        <f t="shared" si="18"/>
        <v>86.666666666666671</v>
      </c>
      <c r="H49" s="18">
        <v>28</v>
      </c>
      <c r="I49" s="19">
        <f t="shared" si="19"/>
        <v>93.333333333333329</v>
      </c>
      <c r="J49" s="18">
        <v>26</v>
      </c>
      <c r="K49" s="19">
        <f t="shared" si="20"/>
        <v>86.666666666666671</v>
      </c>
      <c r="L49" s="18">
        <v>28</v>
      </c>
      <c r="M49" s="19">
        <f t="shared" si="21"/>
        <v>93.333333333333329</v>
      </c>
      <c r="N49" s="18">
        <v>29</v>
      </c>
      <c r="O49" s="19">
        <f t="shared" si="22"/>
        <v>96.666666666666671</v>
      </c>
      <c r="P49" s="18">
        <v>25</v>
      </c>
      <c r="Q49" s="19">
        <f t="shared" si="23"/>
        <v>83.333333333333343</v>
      </c>
      <c r="R49" s="18">
        <v>30</v>
      </c>
      <c r="S49" s="19">
        <f t="shared" si="24"/>
        <v>100</v>
      </c>
      <c r="T49" s="20">
        <f t="shared" si="25"/>
        <v>88.75</v>
      </c>
    </row>
    <row r="50" spans="1:21" ht="30" customHeight="1">
      <c r="A50" s="17">
        <v>44</v>
      </c>
      <c r="B50" s="27">
        <v>20210710100036</v>
      </c>
      <c r="C50" s="28" t="s">
        <v>143</v>
      </c>
      <c r="D50" s="36">
        <v>24</v>
      </c>
      <c r="E50" s="37">
        <f t="shared" si="17"/>
        <v>80</v>
      </c>
      <c r="F50" s="36">
        <v>26</v>
      </c>
      <c r="G50" s="37">
        <f t="shared" si="18"/>
        <v>86.666666666666671</v>
      </c>
      <c r="H50" s="36">
        <v>25</v>
      </c>
      <c r="I50" s="37">
        <f t="shared" si="19"/>
        <v>83.333333333333343</v>
      </c>
      <c r="J50" s="36">
        <v>29</v>
      </c>
      <c r="K50" s="37">
        <f t="shared" si="20"/>
        <v>96.666666666666671</v>
      </c>
      <c r="L50" s="36">
        <v>24</v>
      </c>
      <c r="M50" s="37">
        <f t="shared" si="21"/>
        <v>80</v>
      </c>
      <c r="N50" s="36">
        <v>28</v>
      </c>
      <c r="O50" s="37">
        <f t="shared" si="22"/>
        <v>93.333333333333329</v>
      </c>
      <c r="P50" s="36">
        <v>28</v>
      </c>
      <c r="Q50" s="37">
        <f t="shared" si="23"/>
        <v>93.333333333333329</v>
      </c>
      <c r="R50" s="36">
        <v>29</v>
      </c>
      <c r="S50" s="37">
        <f t="shared" si="24"/>
        <v>96.666666666666671</v>
      </c>
      <c r="T50" s="38">
        <f t="shared" si="25"/>
        <v>88.75</v>
      </c>
    </row>
    <row r="51" spans="1:21" ht="30" customHeight="1">
      <c r="A51" s="17">
        <v>45</v>
      </c>
      <c r="B51" s="21">
        <v>20210710100037</v>
      </c>
      <c r="C51" s="22" t="s">
        <v>128</v>
      </c>
      <c r="D51" s="18">
        <v>30</v>
      </c>
      <c r="E51" s="19">
        <f t="shared" si="17"/>
        <v>100</v>
      </c>
      <c r="F51" s="18">
        <v>30</v>
      </c>
      <c r="G51" s="19">
        <f t="shared" si="18"/>
        <v>100</v>
      </c>
      <c r="H51" s="18">
        <v>23</v>
      </c>
      <c r="I51" s="19">
        <f t="shared" si="19"/>
        <v>76.666666666666671</v>
      </c>
      <c r="J51" s="18">
        <v>27</v>
      </c>
      <c r="K51" s="19">
        <f t="shared" si="20"/>
        <v>90</v>
      </c>
      <c r="L51" s="18">
        <v>24</v>
      </c>
      <c r="M51" s="19">
        <f t="shared" si="21"/>
        <v>80</v>
      </c>
      <c r="N51" s="18">
        <v>26</v>
      </c>
      <c r="O51" s="19">
        <f t="shared" si="22"/>
        <v>86.666666666666671</v>
      </c>
      <c r="P51" s="18">
        <v>29</v>
      </c>
      <c r="Q51" s="19">
        <f t="shared" si="23"/>
        <v>96.666666666666671</v>
      </c>
      <c r="R51" s="18">
        <v>29</v>
      </c>
      <c r="S51" s="19">
        <f t="shared" si="24"/>
        <v>96.666666666666671</v>
      </c>
      <c r="T51" s="20">
        <f t="shared" si="25"/>
        <v>90.833333333333329</v>
      </c>
    </row>
    <row r="52" spans="1:21" s="6" customFormat="1" ht="30" customHeight="1">
      <c r="A52" s="17">
        <v>46</v>
      </c>
      <c r="B52" s="27">
        <v>20210710100038</v>
      </c>
      <c r="C52" s="28" t="s">
        <v>134</v>
      </c>
      <c r="D52" s="36">
        <v>25</v>
      </c>
      <c r="E52" s="37">
        <f t="shared" si="17"/>
        <v>83.333333333333343</v>
      </c>
      <c r="F52" s="36">
        <v>26</v>
      </c>
      <c r="G52" s="37">
        <f t="shared" si="18"/>
        <v>86.666666666666671</v>
      </c>
      <c r="H52" s="36">
        <v>26</v>
      </c>
      <c r="I52" s="37">
        <f t="shared" si="19"/>
        <v>86.666666666666671</v>
      </c>
      <c r="J52" s="36">
        <v>28</v>
      </c>
      <c r="K52" s="37">
        <f t="shared" si="20"/>
        <v>93.333333333333329</v>
      </c>
      <c r="L52" s="36">
        <v>24</v>
      </c>
      <c r="M52" s="37">
        <f t="shared" si="21"/>
        <v>80</v>
      </c>
      <c r="N52" s="36">
        <v>30</v>
      </c>
      <c r="O52" s="37">
        <f t="shared" si="22"/>
        <v>100</v>
      </c>
      <c r="P52" s="36">
        <v>28</v>
      </c>
      <c r="Q52" s="37">
        <f t="shared" si="23"/>
        <v>93.333333333333329</v>
      </c>
      <c r="R52" s="36">
        <v>29</v>
      </c>
      <c r="S52" s="37">
        <f t="shared" si="24"/>
        <v>96.666666666666671</v>
      </c>
      <c r="T52" s="38">
        <f t="shared" si="25"/>
        <v>90</v>
      </c>
      <c r="U52" s="6" t="s">
        <v>212</v>
      </c>
    </row>
    <row r="53" spans="1:21" s="6" customFormat="1" ht="30" customHeight="1">
      <c r="A53" s="17">
        <v>47</v>
      </c>
      <c r="B53" s="21">
        <v>20210710100039</v>
      </c>
      <c r="C53" s="23" t="s">
        <v>65</v>
      </c>
      <c r="D53" s="18">
        <v>22</v>
      </c>
      <c r="E53" s="19">
        <f t="shared" si="17"/>
        <v>73.333333333333329</v>
      </c>
      <c r="F53" s="18">
        <v>20</v>
      </c>
      <c r="G53" s="19">
        <f t="shared" si="18"/>
        <v>66.666666666666657</v>
      </c>
      <c r="H53" s="18">
        <v>28</v>
      </c>
      <c r="I53" s="19">
        <f t="shared" si="19"/>
        <v>93.333333333333329</v>
      </c>
      <c r="J53" s="18">
        <v>30</v>
      </c>
      <c r="K53" s="19">
        <f t="shared" si="20"/>
        <v>100</v>
      </c>
      <c r="L53" s="18">
        <v>25</v>
      </c>
      <c r="M53" s="19">
        <f t="shared" si="21"/>
        <v>83.333333333333343</v>
      </c>
      <c r="N53" s="18">
        <v>28</v>
      </c>
      <c r="O53" s="19">
        <f t="shared" si="22"/>
        <v>93.333333333333329</v>
      </c>
      <c r="P53" s="18">
        <v>28</v>
      </c>
      <c r="Q53" s="19">
        <f t="shared" si="23"/>
        <v>93.333333333333329</v>
      </c>
      <c r="R53" s="18">
        <v>29</v>
      </c>
      <c r="S53" s="19">
        <f t="shared" si="24"/>
        <v>96.666666666666671</v>
      </c>
      <c r="T53" s="20">
        <f t="shared" si="25"/>
        <v>87.499999999999986</v>
      </c>
    </row>
    <row r="54" spans="1:21" s="6" customFormat="1" ht="30" customHeight="1">
      <c r="A54" s="17">
        <v>48</v>
      </c>
      <c r="B54" s="27">
        <v>20210710100040</v>
      </c>
      <c r="C54" s="28" t="s">
        <v>61</v>
      </c>
      <c r="D54" s="36">
        <v>27</v>
      </c>
      <c r="E54" s="37">
        <f t="shared" si="17"/>
        <v>90</v>
      </c>
      <c r="F54" s="36">
        <v>28</v>
      </c>
      <c r="G54" s="37">
        <f t="shared" si="18"/>
        <v>93.333333333333329</v>
      </c>
      <c r="H54" s="36">
        <v>28</v>
      </c>
      <c r="I54" s="37">
        <f t="shared" si="19"/>
        <v>93.333333333333329</v>
      </c>
      <c r="J54" s="36">
        <v>28</v>
      </c>
      <c r="K54" s="37">
        <f t="shared" si="20"/>
        <v>93.333333333333329</v>
      </c>
      <c r="L54" s="36">
        <v>23</v>
      </c>
      <c r="M54" s="37">
        <f t="shared" si="21"/>
        <v>76.666666666666671</v>
      </c>
      <c r="N54" s="36">
        <v>24</v>
      </c>
      <c r="O54" s="37">
        <f t="shared" si="22"/>
        <v>80</v>
      </c>
      <c r="P54" s="36">
        <v>26</v>
      </c>
      <c r="Q54" s="37">
        <f t="shared" si="23"/>
        <v>86.666666666666671</v>
      </c>
      <c r="R54" s="36">
        <v>22</v>
      </c>
      <c r="S54" s="37">
        <f t="shared" si="24"/>
        <v>73.333333333333329</v>
      </c>
      <c r="T54" s="38">
        <f t="shared" si="25"/>
        <v>85.833333333333329</v>
      </c>
    </row>
    <row r="55" spans="1:21" s="6" customFormat="1" ht="30" customHeight="1">
      <c r="A55" s="17">
        <v>49</v>
      </c>
      <c r="B55" s="21">
        <v>20210710100041</v>
      </c>
      <c r="C55" s="22" t="s">
        <v>62</v>
      </c>
      <c r="D55" s="18">
        <v>28</v>
      </c>
      <c r="E55" s="19">
        <f t="shared" si="17"/>
        <v>93.333333333333329</v>
      </c>
      <c r="F55" s="18">
        <v>29</v>
      </c>
      <c r="G55" s="19">
        <f t="shared" si="18"/>
        <v>96.666666666666671</v>
      </c>
      <c r="H55" s="18">
        <v>27</v>
      </c>
      <c r="I55" s="19">
        <f t="shared" si="19"/>
        <v>90</v>
      </c>
      <c r="J55" s="18">
        <v>30</v>
      </c>
      <c r="K55" s="19">
        <f t="shared" si="20"/>
        <v>100</v>
      </c>
      <c r="L55" s="18">
        <v>24</v>
      </c>
      <c r="M55" s="19">
        <f t="shared" si="21"/>
        <v>80</v>
      </c>
      <c r="N55" s="18">
        <v>24</v>
      </c>
      <c r="O55" s="19">
        <f t="shared" si="22"/>
        <v>80</v>
      </c>
      <c r="P55" s="18">
        <v>25</v>
      </c>
      <c r="Q55" s="19">
        <f t="shared" si="23"/>
        <v>83.333333333333343</v>
      </c>
      <c r="R55" s="18">
        <v>26</v>
      </c>
      <c r="S55" s="19">
        <f t="shared" si="24"/>
        <v>86.666666666666671</v>
      </c>
      <c r="T55" s="20">
        <f t="shared" si="25"/>
        <v>88.75</v>
      </c>
    </row>
    <row r="56" spans="1:21" s="6" customFormat="1" ht="30" customHeight="1">
      <c r="A56" s="17">
        <v>50</v>
      </c>
      <c r="B56" s="27">
        <v>20210710100042</v>
      </c>
      <c r="C56" s="28" t="s">
        <v>59</v>
      </c>
      <c r="D56" s="36">
        <v>26</v>
      </c>
      <c r="E56" s="37">
        <f t="shared" si="17"/>
        <v>86.666666666666671</v>
      </c>
      <c r="F56" s="36">
        <v>25</v>
      </c>
      <c r="G56" s="37">
        <f t="shared" si="18"/>
        <v>83.333333333333343</v>
      </c>
      <c r="H56" s="36">
        <v>21</v>
      </c>
      <c r="I56" s="37">
        <f t="shared" si="19"/>
        <v>70</v>
      </c>
      <c r="J56" s="36">
        <v>25</v>
      </c>
      <c r="K56" s="37">
        <f t="shared" si="20"/>
        <v>83.333333333333343</v>
      </c>
      <c r="L56" s="36">
        <v>30</v>
      </c>
      <c r="M56" s="37">
        <f t="shared" si="21"/>
        <v>100</v>
      </c>
      <c r="N56" s="36">
        <v>30</v>
      </c>
      <c r="O56" s="37">
        <f t="shared" si="22"/>
        <v>100</v>
      </c>
      <c r="P56" s="36">
        <v>27</v>
      </c>
      <c r="Q56" s="37">
        <f t="shared" si="23"/>
        <v>90</v>
      </c>
      <c r="R56" s="36">
        <v>28</v>
      </c>
      <c r="S56" s="37">
        <f t="shared" si="24"/>
        <v>93.333333333333329</v>
      </c>
      <c r="T56" s="38">
        <f t="shared" si="25"/>
        <v>88.333333333333343</v>
      </c>
    </row>
    <row r="57" spans="1:21" s="6" customFormat="1" ht="30" customHeight="1">
      <c r="A57" s="17">
        <v>51</v>
      </c>
      <c r="B57" s="25">
        <v>20210710100043</v>
      </c>
      <c r="C57" s="24" t="s">
        <v>67</v>
      </c>
      <c r="D57" s="18">
        <v>25</v>
      </c>
      <c r="E57" s="19">
        <f t="shared" si="17"/>
        <v>83.333333333333343</v>
      </c>
      <c r="F57" s="18">
        <v>28</v>
      </c>
      <c r="G57" s="19">
        <f t="shared" si="18"/>
        <v>93.333333333333329</v>
      </c>
      <c r="H57" s="18">
        <v>24</v>
      </c>
      <c r="I57" s="19">
        <f t="shared" si="19"/>
        <v>80</v>
      </c>
      <c r="J57" s="14">
        <v>0</v>
      </c>
      <c r="K57" s="39">
        <f t="shared" si="20"/>
        <v>0</v>
      </c>
      <c r="L57" s="18">
        <v>24</v>
      </c>
      <c r="M57" s="19">
        <f t="shared" si="21"/>
        <v>80</v>
      </c>
      <c r="N57" s="18">
        <v>29</v>
      </c>
      <c r="O57" s="19">
        <f t="shared" si="22"/>
        <v>96.666666666666671</v>
      </c>
      <c r="P57" s="18">
        <v>30</v>
      </c>
      <c r="Q57" s="19">
        <f t="shared" si="23"/>
        <v>100</v>
      </c>
      <c r="R57" s="18">
        <v>30</v>
      </c>
      <c r="S57" s="19">
        <f t="shared" si="24"/>
        <v>100</v>
      </c>
      <c r="T57" s="20">
        <f>(E57+G57+I57+M57+O57+Q57+S57)/7</f>
        <v>90.476190476190482</v>
      </c>
    </row>
    <row r="58" spans="1:21" s="6" customFormat="1" ht="30" customHeight="1">
      <c r="A58" s="17">
        <v>52</v>
      </c>
      <c r="B58" s="27">
        <v>20210710100044</v>
      </c>
      <c r="C58" s="28" t="s">
        <v>68</v>
      </c>
      <c r="D58" s="36">
        <v>23</v>
      </c>
      <c r="E58" s="37">
        <f t="shared" si="17"/>
        <v>76.666666666666671</v>
      </c>
      <c r="F58" s="36">
        <v>28</v>
      </c>
      <c r="G58" s="37">
        <f t="shared" si="18"/>
        <v>93.333333333333329</v>
      </c>
      <c r="H58" s="36">
        <v>28</v>
      </c>
      <c r="I58" s="37">
        <f t="shared" si="19"/>
        <v>93.333333333333329</v>
      </c>
      <c r="J58" s="36">
        <v>28</v>
      </c>
      <c r="K58" s="37">
        <f t="shared" si="20"/>
        <v>93.333333333333329</v>
      </c>
      <c r="L58" s="36">
        <v>0</v>
      </c>
      <c r="M58" s="37">
        <f t="shared" si="21"/>
        <v>0</v>
      </c>
      <c r="N58" s="36">
        <v>25</v>
      </c>
      <c r="O58" s="37">
        <f t="shared" si="22"/>
        <v>83.333333333333343</v>
      </c>
      <c r="P58" s="36">
        <v>24</v>
      </c>
      <c r="Q58" s="37">
        <f t="shared" si="23"/>
        <v>80</v>
      </c>
      <c r="R58" s="36">
        <v>23</v>
      </c>
      <c r="S58" s="37">
        <f t="shared" si="24"/>
        <v>76.666666666666671</v>
      </c>
      <c r="T58" s="38">
        <f>(E58+G58+I58+K58+M58+O58+Q58+S58)/8</f>
        <v>74.583333333333329</v>
      </c>
    </row>
    <row r="59" spans="1:21" s="6" customFormat="1" ht="30" customHeight="1">
      <c r="A59" s="17">
        <v>53</v>
      </c>
      <c r="B59" s="27">
        <v>20210710100045</v>
      </c>
      <c r="C59" s="28" t="s">
        <v>63</v>
      </c>
      <c r="D59" s="36">
        <v>19</v>
      </c>
      <c r="E59" s="37">
        <f t="shared" si="17"/>
        <v>63.333333333333329</v>
      </c>
      <c r="F59" s="36">
        <v>24</v>
      </c>
      <c r="G59" s="37">
        <f t="shared" si="18"/>
        <v>80</v>
      </c>
      <c r="H59" s="36">
        <v>28</v>
      </c>
      <c r="I59" s="37">
        <f t="shared" si="19"/>
        <v>93.333333333333329</v>
      </c>
      <c r="J59" s="36">
        <v>29</v>
      </c>
      <c r="K59" s="37">
        <f t="shared" si="20"/>
        <v>96.666666666666671</v>
      </c>
      <c r="L59" s="36">
        <v>24</v>
      </c>
      <c r="M59" s="37">
        <f t="shared" si="21"/>
        <v>80</v>
      </c>
      <c r="N59" s="36">
        <v>28</v>
      </c>
      <c r="O59" s="37">
        <f t="shared" si="22"/>
        <v>93.333333333333329</v>
      </c>
      <c r="P59" s="36">
        <v>30</v>
      </c>
      <c r="Q59" s="37">
        <f t="shared" si="23"/>
        <v>100</v>
      </c>
      <c r="R59" s="36">
        <v>21</v>
      </c>
      <c r="S59" s="37">
        <f t="shared" si="24"/>
        <v>70</v>
      </c>
      <c r="T59" s="38">
        <f>(E59+G59+I59+K59+M59+O59+Q59+S59)/8</f>
        <v>84.583333333333329</v>
      </c>
    </row>
    <row r="60" spans="1:21" s="6" customFormat="1" ht="30" customHeight="1">
      <c r="A60" s="17">
        <v>54</v>
      </c>
      <c r="B60" s="25">
        <v>20210710100046</v>
      </c>
      <c r="C60" s="24" t="s">
        <v>64</v>
      </c>
      <c r="D60" s="18">
        <v>24</v>
      </c>
      <c r="E60" s="19">
        <f t="shared" si="17"/>
        <v>80</v>
      </c>
      <c r="F60" s="14">
        <v>0</v>
      </c>
      <c r="G60" s="39">
        <f t="shared" si="18"/>
        <v>0</v>
      </c>
      <c r="H60" s="18">
        <v>18</v>
      </c>
      <c r="I60" s="19">
        <f t="shared" si="19"/>
        <v>60</v>
      </c>
      <c r="J60" s="14">
        <v>0</v>
      </c>
      <c r="K60" s="39">
        <f t="shared" si="20"/>
        <v>0</v>
      </c>
      <c r="L60" s="18">
        <v>28</v>
      </c>
      <c r="M60" s="19">
        <f t="shared" si="21"/>
        <v>93.333333333333329</v>
      </c>
      <c r="N60" s="18">
        <v>29</v>
      </c>
      <c r="O60" s="19">
        <f t="shared" si="22"/>
        <v>96.666666666666671</v>
      </c>
      <c r="P60" s="14">
        <v>0</v>
      </c>
      <c r="Q60" s="39">
        <f t="shared" si="23"/>
        <v>0</v>
      </c>
      <c r="R60" s="18">
        <v>28</v>
      </c>
      <c r="S60" s="19">
        <f t="shared" si="24"/>
        <v>93.333333333333329</v>
      </c>
      <c r="T60" s="20">
        <f>(E60+I60+M60+O60+Q60+S60)/6</f>
        <v>70.555555555555557</v>
      </c>
    </row>
    <row r="61" spans="1:21" s="6" customFormat="1" ht="30" customHeight="1">
      <c r="A61" s="17">
        <v>55</v>
      </c>
      <c r="B61" s="21">
        <v>20210710100047</v>
      </c>
      <c r="C61" s="24" t="s">
        <v>69</v>
      </c>
      <c r="D61" s="18">
        <v>29</v>
      </c>
      <c r="E61" s="19">
        <f t="shared" si="17"/>
        <v>96.666666666666671</v>
      </c>
      <c r="F61" s="18">
        <v>29</v>
      </c>
      <c r="G61" s="19">
        <f t="shared" si="18"/>
        <v>96.666666666666671</v>
      </c>
      <c r="H61" s="18">
        <v>27</v>
      </c>
      <c r="I61" s="19">
        <f t="shared" si="19"/>
        <v>90</v>
      </c>
      <c r="J61" s="18">
        <v>30</v>
      </c>
      <c r="K61" s="19">
        <f t="shared" si="20"/>
        <v>100</v>
      </c>
      <c r="L61" s="18">
        <v>24</v>
      </c>
      <c r="M61" s="19">
        <f t="shared" si="21"/>
        <v>80</v>
      </c>
      <c r="N61" s="18">
        <v>24</v>
      </c>
      <c r="O61" s="19">
        <f t="shared" si="22"/>
        <v>80</v>
      </c>
      <c r="P61" s="18">
        <v>25</v>
      </c>
      <c r="Q61" s="19">
        <f t="shared" si="23"/>
        <v>83.333333333333343</v>
      </c>
      <c r="R61" s="18">
        <v>25</v>
      </c>
      <c r="S61" s="19">
        <f t="shared" si="24"/>
        <v>83.333333333333343</v>
      </c>
      <c r="T61" s="20">
        <f t="shared" ref="T61:T66" si="26">(E61+G61+I61+K61+M61+O61+Q61+S61)/8</f>
        <v>88.750000000000014</v>
      </c>
    </row>
    <row r="62" spans="1:21" s="6" customFormat="1" ht="30" customHeight="1">
      <c r="A62" s="17">
        <v>56</v>
      </c>
      <c r="B62" s="27">
        <v>20210710100048</v>
      </c>
      <c r="C62" s="28" t="s">
        <v>70</v>
      </c>
      <c r="D62" s="36">
        <v>21</v>
      </c>
      <c r="E62" s="37">
        <f t="shared" si="17"/>
        <v>70</v>
      </c>
      <c r="F62" s="36">
        <v>30</v>
      </c>
      <c r="G62" s="37">
        <f t="shared" si="18"/>
        <v>100</v>
      </c>
      <c r="H62" s="36">
        <v>28</v>
      </c>
      <c r="I62" s="37">
        <f t="shared" si="19"/>
        <v>93.333333333333329</v>
      </c>
      <c r="J62" s="36">
        <v>28</v>
      </c>
      <c r="K62" s="37">
        <f t="shared" si="20"/>
        <v>93.333333333333329</v>
      </c>
      <c r="L62" s="36">
        <v>26</v>
      </c>
      <c r="M62" s="37">
        <f t="shared" si="21"/>
        <v>86.666666666666671</v>
      </c>
      <c r="N62" s="36">
        <v>28</v>
      </c>
      <c r="O62" s="37">
        <f t="shared" si="22"/>
        <v>93.333333333333329</v>
      </c>
      <c r="P62" s="36">
        <v>30</v>
      </c>
      <c r="Q62" s="37">
        <f t="shared" si="23"/>
        <v>100</v>
      </c>
      <c r="R62" s="36">
        <v>21</v>
      </c>
      <c r="S62" s="37">
        <f t="shared" si="24"/>
        <v>70</v>
      </c>
      <c r="T62" s="38">
        <f t="shared" si="26"/>
        <v>88.333333333333329</v>
      </c>
    </row>
    <row r="63" spans="1:21" s="6" customFormat="1" ht="30" customHeight="1">
      <c r="A63" s="17">
        <v>57</v>
      </c>
      <c r="B63" s="27">
        <v>20210710100049</v>
      </c>
      <c r="C63" s="28" t="s">
        <v>154</v>
      </c>
      <c r="D63" s="36">
        <v>30</v>
      </c>
      <c r="E63" s="37">
        <f t="shared" si="17"/>
        <v>100</v>
      </c>
      <c r="F63" s="36">
        <v>30</v>
      </c>
      <c r="G63" s="37">
        <f t="shared" si="18"/>
        <v>100</v>
      </c>
      <c r="H63" s="36">
        <v>22</v>
      </c>
      <c r="I63" s="37">
        <f t="shared" si="19"/>
        <v>73.333333333333329</v>
      </c>
      <c r="J63" s="36">
        <v>21</v>
      </c>
      <c r="K63" s="37">
        <f t="shared" si="20"/>
        <v>70</v>
      </c>
      <c r="L63" s="36">
        <v>29</v>
      </c>
      <c r="M63" s="37">
        <f t="shared" si="21"/>
        <v>96.666666666666671</v>
      </c>
      <c r="N63" s="36">
        <v>29</v>
      </c>
      <c r="O63" s="37">
        <f t="shared" si="22"/>
        <v>96.666666666666671</v>
      </c>
      <c r="P63" s="36">
        <v>26</v>
      </c>
      <c r="Q63" s="37">
        <f t="shared" si="23"/>
        <v>86.666666666666671</v>
      </c>
      <c r="R63" s="36">
        <v>24</v>
      </c>
      <c r="S63" s="37">
        <f t="shared" si="24"/>
        <v>80</v>
      </c>
      <c r="T63" s="38">
        <f t="shared" si="26"/>
        <v>87.916666666666657</v>
      </c>
    </row>
    <row r="64" spans="1:21" s="6" customFormat="1" ht="30" customHeight="1">
      <c r="A64" s="17">
        <v>58</v>
      </c>
      <c r="B64" s="25">
        <v>20210710100050</v>
      </c>
      <c r="C64" s="24" t="s">
        <v>153</v>
      </c>
      <c r="D64" s="18">
        <v>28</v>
      </c>
      <c r="E64" s="19">
        <f t="shared" si="17"/>
        <v>93.333333333333329</v>
      </c>
      <c r="F64" s="18">
        <v>29</v>
      </c>
      <c r="G64" s="19">
        <f t="shared" si="18"/>
        <v>96.666666666666671</v>
      </c>
      <c r="H64" s="18">
        <v>26</v>
      </c>
      <c r="I64" s="19">
        <f t="shared" si="19"/>
        <v>86.666666666666671</v>
      </c>
      <c r="J64" s="18">
        <v>28</v>
      </c>
      <c r="K64" s="19">
        <f t="shared" si="20"/>
        <v>93.333333333333329</v>
      </c>
      <c r="L64" s="18">
        <v>24</v>
      </c>
      <c r="M64" s="19">
        <f t="shared" si="21"/>
        <v>80</v>
      </c>
      <c r="N64" s="18">
        <v>27</v>
      </c>
      <c r="O64" s="19">
        <f t="shared" si="22"/>
        <v>90</v>
      </c>
      <c r="P64" s="18">
        <v>24</v>
      </c>
      <c r="Q64" s="19">
        <f t="shared" si="23"/>
        <v>80</v>
      </c>
      <c r="R64" s="18">
        <v>26</v>
      </c>
      <c r="S64" s="19">
        <f t="shared" si="24"/>
        <v>86.666666666666671</v>
      </c>
      <c r="T64" s="20">
        <f t="shared" si="26"/>
        <v>88.333333333333329</v>
      </c>
    </row>
    <row r="65" spans="1:21" s="7" customFormat="1" ht="30" customHeight="1">
      <c r="A65" s="17">
        <v>59</v>
      </c>
      <c r="B65" s="27">
        <v>20210710100051</v>
      </c>
      <c r="C65" s="28" t="s">
        <v>152</v>
      </c>
      <c r="D65" s="36">
        <v>25</v>
      </c>
      <c r="E65" s="37">
        <f t="shared" si="17"/>
        <v>83.333333333333343</v>
      </c>
      <c r="F65" s="36">
        <v>26</v>
      </c>
      <c r="G65" s="37">
        <f t="shared" si="18"/>
        <v>86.666666666666671</v>
      </c>
      <c r="H65" s="36">
        <v>27</v>
      </c>
      <c r="I65" s="37">
        <f t="shared" si="19"/>
        <v>90</v>
      </c>
      <c r="J65" s="36">
        <v>26</v>
      </c>
      <c r="K65" s="37">
        <f t="shared" si="20"/>
        <v>86.666666666666671</v>
      </c>
      <c r="L65" s="36">
        <v>30</v>
      </c>
      <c r="M65" s="37">
        <f t="shared" si="21"/>
        <v>100</v>
      </c>
      <c r="N65" s="36">
        <v>26</v>
      </c>
      <c r="O65" s="37">
        <f t="shared" si="22"/>
        <v>86.666666666666671</v>
      </c>
      <c r="P65" s="36">
        <v>28</v>
      </c>
      <c r="Q65" s="37">
        <f t="shared" si="23"/>
        <v>93.333333333333329</v>
      </c>
      <c r="R65" s="36">
        <v>29</v>
      </c>
      <c r="S65" s="37">
        <f t="shared" si="24"/>
        <v>96.666666666666671</v>
      </c>
      <c r="T65" s="38">
        <f t="shared" si="26"/>
        <v>90.416666666666671</v>
      </c>
      <c r="U65" s="7" t="s">
        <v>213</v>
      </c>
    </row>
    <row r="66" spans="1:21" s="7" customFormat="1" ht="30" customHeight="1">
      <c r="A66" s="17">
        <v>60</v>
      </c>
      <c r="B66" s="25">
        <v>20210710100052</v>
      </c>
      <c r="C66" s="24" t="s">
        <v>71</v>
      </c>
      <c r="D66" s="18">
        <v>24</v>
      </c>
      <c r="E66" s="19">
        <f t="shared" si="17"/>
        <v>80</v>
      </c>
      <c r="F66" s="18">
        <v>24</v>
      </c>
      <c r="G66" s="19">
        <f t="shared" si="18"/>
        <v>80</v>
      </c>
      <c r="H66" s="18">
        <v>24</v>
      </c>
      <c r="I66" s="19">
        <f t="shared" si="19"/>
        <v>80</v>
      </c>
      <c r="J66" s="18">
        <v>30</v>
      </c>
      <c r="K66" s="19">
        <f t="shared" si="20"/>
        <v>100</v>
      </c>
      <c r="L66" s="18">
        <v>28</v>
      </c>
      <c r="M66" s="19">
        <f t="shared" si="21"/>
        <v>93.333333333333329</v>
      </c>
      <c r="N66" s="18">
        <v>29</v>
      </c>
      <c r="O66" s="19">
        <f t="shared" si="22"/>
        <v>96.666666666666671</v>
      </c>
      <c r="P66" s="18">
        <v>27</v>
      </c>
      <c r="Q66" s="19">
        <f t="shared" si="23"/>
        <v>90</v>
      </c>
      <c r="R66" s="18">
        <v>28</v>
      </c>
      <c r="S66" s="19">
        <f t="shared" si="24"/>
        <v>93.333333333333329</v>
      </c>
      <c r="T66" s="20">
        <f t="shared" si="26"/>
        <v>89.166666666666671</v>
      </c>
    </row>
    <row r="67" spans="1:21" s="7" customFormat="1" ht="30" customHeight="1">
      <c r="A67" s="17">
        <v>61</v>
      </c>
      <c r="B67" s="27">
        <v>20210710100053</v>
      </c>
      <c r="C67" s="28" t="s">
        <v>141</v>
      </c>
      <c r="D67" s="36">
        <v>25</v>
      </c>
      <c r="E67" s="37">
        <f t="shared" si="17"/>
        <v>83.333333333333343</v>
      </c>
      <c r="F67" s="36">
        <v>26</v>
      </c>
      <c r="G67" s="37">
        <f t="shared" si="18"/>
        <v>86.666666666666671</v>
      </c>
      <c r="H67" s="36">
        <v>26</v>
      </c>
      <c r="I67" s="37">
        <f t="shared" si="19"/>
        <v>86.666666666666671</v>
      </c>
      <c r="J67" s="36">
        <v>26</v>
      </c>
      <c r="K67" s="37">
        <f t="shared" si="20"/>
        <v>86.666666666666671</v>
      </c>
      <c r="L67" s="36">
        <v>18</v>
      </c>
      <c r="M67" s="37">
        <f t="shared" si="21"/>
        <v>60</v>
      </c>
      <c r="N67" s="14">
        <v>0</v>
      </c>
      <c r="O67" s="39">
        <f t="shared" si="22"/>
        <v>0</v>
      </c>
      <c r="P67" s="36">
        <v>28</v>
      </c>
      <c r="Q67" s="37">
        <f t="shared" si="23"/>
        <v>93.333333333333329</v>
      </c>
      <c r="R67" s="36">
        <v>29</v>
      </c>
      <c r="S67" s="37">
        <f t="shared" si="24"/>
        <v>96.666666666666671</v>
      </c>
      <c r="T67" s="38">
        <f>(E67+G67+I67+K67+M67+Q67+S67)/7</f>
        <v>84.761904761904773</v>
      </c>
    </row>
    <row r="68" spans="1:21" s="7" customFormat="1" ht="30" customHeight="1">
      <c r="A68" s="17">
        <v>62</v>
      </c>
      <c r="B68" s="21">
        <v>20210710100054</v>
      </c>
      <c r="C68" s="22" t="s">
        <v>135</v>
      </c>
      <c r="D68" s="18">
        <v>30</v>
      </c>
      <c r="E68" s="19">
        <f t="shared" si="17"/>
        <v>100</v>
      </c>
      <c r="F68" s="18">
        <v>30</v>
      </c>
      <c r="G68" s="19">
        <f t="shared" si="18"/>
        <v>100</v>
      </c>
      <c r="H68" s="18">
        <v>24</v>
      </c>
      <c r="I68" s="19">
        <f t="shared" si="19"/>
        <v>80</v>
      </c>
      <c r="J68" s="18">
        <v>27</v>
      </c>
      <c r="K68" s="19">
        <f t="shared" si="20"/>
        <v>90</v>
      </c>
      <c r="L68" s="18">
        <v>24</v>
      </c>
      <c r="M68" s="19">
        <f t="shared" si="21"/>
        <v>80</v>
      </c>
      <c r="N68" s="14">
        <v>0</v>
      </c>
      <c r="O68" s="39">
        <f t="shared" si="22"/>
        <v>0</v>
      </c>
      <c r="P68" s="18">
        <v>29</v>
      </c>
      <c r="Q68" s="19">
        <f t="shared" si="23"/>
        <v>96.666666666666671</v>
      </c>
      <c r="R68" s="18">
        <v>29</v>
      </c>
      <c r="S68" s="19">
        <f t="shared" si="24"/>
        <v>96.666666666666671</v>
      </c>
      <c r="T68" s="20">
        <f>(E68+G68+I68+K68+M68+O68+Q68+S68)/8</f>
        <v>80.416666666666657</v>
      </c>
    </row>
    <row r="69" spans="1:21" s="7" customFormat="1" ht="30" customHeight="1">
      <c r="A69" s="17">
        <v>63</v>
      </c>
      <c r="B69" s="25">
        <v>20210710100055</v>
      </c>
      <c r="C69" s="24" t="s">
        <v>151</v>
      </c>
      <c r="D69" s="18">
        <v>21</v>
      </c>
      <c r="E69" s="19">
        <f t="shared" si="17"/>
        <v>70</v>
      </c>
      <c r="F69" s="18">
        <v>26</v>
      </c>
      <c r="G69" s="19">
        <f t="shared" si="18"/>
        <v>86.666666666666671</v>
      </c>
      <c r="H69" s="18">
        <v>28</v>
      </c>
      <c r="I69" s="19">
        <f t="shared" si="19"/>
        <v>93.333333333333329</v>
      </c>
      <c r="J69" s="18">
        <v>26</v>
      </c>
      <c r="K69" s="19">
        <f t="shared" si="20"/>
        <v>86.666666666666671</v>
      </c>
      <c r="L69" s="14">
        <v>0</v>
      </c>
      <c r="M69" s="39">
        <f t="shared" si="21"/>
        <v>0</v>
      </c>
      <c r="N69" s="18">
        <v>29</v>
      </c>
      <c r="O69" s="19">
        <f t="shared" si="22"/>
        <v>96.666666666666671</v>
      </c>
      <c r="P69" s="18">
        <v>24</v>
      </c>
      <c r="Q69" s="19">
        <f t="shared" si="23"/>
        <v>80</v>
      </c>
      <c r="R69" s="18">
        <v>30</v>
      </c>
      <c r="S69" s="19">
        <f t="shared" si="24"/>
        <v>100</v>
      </c>
      <c r="T69" s="20">
        <f>(E69+G69+I69+K69+O69+Q69+S69)/7</f>
        <v>87.61904761904762</v>
      </c>
    </row>
    <row r="70" spans="1:21" s="7" customFormat="1" ht="30" customHeight="1">
      <c r="A70" s="17">
        <v>64</v>
      </c>
      <c r="B70" s="27">
        <v>20210710100056</v>
      </c>
      <c r="C70" s="28" t="s">
        <v>150</v>
      </c>
      <c r="D70" s="36">
        <v>24</v>
      </c>
      <c r="E70" s="37">
        <f t="shared" si="17"/>
        <v>80</v>
      </c>
      <c r="F70" s="36">
        <v>26</v>
      </c>
      <c r="G70" s="37">
        <f t="shared" si="18"/>
        <v>86.666666666666671</v>
      </c>
      <c r="H70" s="36">
        <v>25</v>
      </c>
      <c r="I70" s="37">
        <f t="shared" si="19"/>
        <v>83.333333333333343</v>
      </c>
      <c r="J70" s="36">
        <v>29</v>
      </c>
      <c r="K70" s="37">
        <f t="shared" si="20"/>
        <v>96.666666666666671</v>
      </c>
      <c r="L70" s="36">
        <v>24</v>
      </c>
      <c r="M70" s="37">
        <f t="shared" si="21"/>
        <v>80</v>
      </c>
      <c r="N70" s="36">
        <v>28</v>
      </c>
      <c r="O70" s="37">
        <f t="shared" si="22"/>
        <v>93.333333333333329</v>
      </c>
      <c r="P70" s="36">
        <v>28</v>
      </c>
      <c r="Q70" s="37">
        <f t="shared" si="23"/>
        <v>93.333333333333329</v>
      </c>
      <c r="R70" s="36">
        <v>29</v>
      </c>
      <c r="S70" s="37">
        <f t="shared" si="24"/>
        <v>96.666666666666671</v>
      </c>
      <c r="T70" s="38">
        <f t="shared" ref="T70:T101" si="27">(E70+G70+I70+K70+M70+O70+Q70+S70)/8</f>
        <v>88.75</v>
      </c>
      <c r="U70" s="7" t="s">
        <v>217</v>
      </c>
    </row>
    <row r="71" spans="1:21" s="7" customFormat="1" ht="30" customHeight="1">
      <c r="A71" s="17">
        <v>65</v>
      </c>
      <c r="B71" s="27">
        <v>20210710100057</v>
      </c>
      <c r="C71" s="28" t="s">
        <v>157</v>
      </c>
      <c r="D71" s="36">
        <v>24</v>
      </c>
      <c r="E71" s="37">
        <f t="shared" si="17"/>
        <v>80</v>
      </c>
      <c r="F71" s="36">
        <v>26</v>
      </c>
      <c r="G71" s="37">
        <f t="shared" si="18"/>
        <v>86.666666666666671</v>
      </c>
      <c r="H71" s="36">
        <v>25</v>
      </c>
      <c r="I71" s="37">
        <f t="shared" si="19"/>
        <v>83.333333333333343</v>
      </c>
      <c r="J71" s="36">
        <v>29</v>
      </c>
      <c r="K71" s="37">
        <f t="shared" si="20"/>
        <v>96.666666666666671</v>
      </c>
      <c r="L71" s="36">
        <v>25</v>
      </c>
      <c r="M71" s="37">
        <f t="shared" si="21"/>
        <v>83.333333333333343</v>
      </c>
      <c r="N71" s="36">
        <v>28</v>
      </c>
      <c r="O71" s="37">
        <f t="shared" si="22"/>
        <v>93.333333333333329</v>
      </c>
      <c r="P71" s="36">
        <v>28</v>
      </c>
      <c r="Q71" s="37">
        <f t="shared" si="23"/>
        <v>93.333333333333329</v>
      </c>
      <c r="R71" s="36">
        <v>29</v>
      </c>
      <c r="S71" s="37">
        <f t="shared" si="24"/>
        <v>96.666666666666671</v>
      </c>
      <c r="T71" s="38">
        <f t="shared" si="27"/>
        <v>89.166666666666671</v>
      </c>
    </row>
    <row r="72" spans="1:21" s="7" customFormat="1" ht="30" customHeight="1">
      <c r="A72" s="17">
        <v>66</v>
      </c>
      <c r="B72" s="27">
        <v>20210710100058</v>
      </c>
      <c r="C72" s="28" t="s">
        <v>148</v>
      </c>
      <c r="D72" s="36">
        <v>25</v>
      </c>
      <c r="E72" s="37">
        <f t="shared" ref="E72:E103" si="28">D72/30*100</f>
        <v>83.333333333333343</v>
      </c>
      <c r="F72" s="36">
        <v>26</v>
      </c>
      <c r="G72" s="37">
        <f t="shared" ref="G72:G103" si="29">F72/30*100</f>
        <v>86.666666666666671</v>
      </c>
      <c r="H72" s="36">
        <v>19</v>
      </c>
      <c r="I72" s="37">
        <f t="shared" ref="I72:I103" si="30">H72/30*100</f>
        <v>63.333333333333329</v>
      </c>
      <c r="J72" s="36">
        <v>26</v>
      </c>
      <c r="K72" s="37">
        <f t="shared" ref="K72:K103" si="31">J72/30*100</f>
        <v>86.666666666666671</v>
      </c>
      <c r="L72" s="14">
        <v>0</v>
      </c>
      <c r="M72" s="39">
        <f t="shared" ref="M72:M77" si="32">L72/30*100</f>
        <v>0</v>
      </c>
      <c r="N72" s="14">
        <v>0</v>
      </c>
      <c r="O72" s="39">
        <f t="shared" ref="O72:O103" si="33">N72/30*100</f>
        <v>0</v>
      </c>
      <c r="P72" s="36">
        <v>28</v>
      </c>
      <c r="Q72" s="37">
        <f t="shared" ref="Q72:Q103" si="34">P72/30*100</f>
        <v>93.333333333333329</v>
      </c>
      <c r="R72" s="36">
        <v>29</v>
      </c>
      <c r="S72" s="37">
        <f t="shared" ref="S72:S103" si="35">R72/30*100</f>
        <v>96.666666666666671</v>
      </c>
      <c r="T72" s="38">
        <f t="shared" si="27"/>
        <v>63.75</v>
      </c>
    </row>
    <row r="73" spans="1:21" s="7" customFormat="1" ht="30" customHeight="1">
      <c r="A73" s="17">
        <v>67</v>
      </c>
      <c r="B73" s="25">
        <v>20210710100059</v>
      </c>
      <c r="C73" s="24" t="s">
        <v>158</v>
      </c>
      <c r="D73" s="18">
        <v>21</v>
      </c>
      <c r="E73" s="19">
        <f t="shared" si="28"/>
        <v>70</v>
      </c>
      <c r="F73" s="18">
        <v>29</v>
      </c>
      <c r="G73" s="19">
        <f t="shared" si="29"/>
        <v>96.666666666666671</v>
      </c>
      <c r="H73" s="18">
        <v>28</v>
      </c>
      <c r="I73" s="19">
        <f t="shared" si="30"/>
        <v>93.333333333333329</v>
      </c>
      <c r="J73" s="18">
        <v>26</v>
      </c>
      <c r="K73" s="19">
        <f t="shared" si="31"/>
        <v>86.666666666666671</v>
      </c>
      <c r="L73" s="18">
        <v>28</v>
      </c>
      <c r="M73" s="19">
        <f t="shared" si="32"/>
        <v>93.333333333333329</v>
      </c>
      <c r="N73" s="18">
        <v>29</v>
      </c>
      <c r="O73" s="19">
        <f t="shared" si="33"/>
        <v>96.666666666666671</v>
      </c>
      <c r="P73" s="18">
        <v>24</v>
      </c>
      <c r="Q73" s="19">
        <f t="shared" si="34"/>
        <v>80</v>
      </c>
      <c r="R73" s="18">
        <v>30</v>
      </c>
      <c r="S73" s="19">
        <f t="shared" si="35"/>
        <v>100</v>
      </c>
      <c r="T73" s="20">
        <f t="shared" si="27"/>
        <v>89.583333333333329</v>
      </c>
    </row>
    <row r="74" spans="1:21" s="7" customFormat="1" ht="30" customHeight="1">
      <c r="A74" s="17">
        <v>68</v>
      </c>
      <c r="B74" s="21">
        <v>20210710100060</v>
      </c>
      <c r="C74" s="24" t="s">
        <v>72</v>
      </c>
      <c r="D74" s="18">
        <v>22</v>
      </c>
      <c r="E74" s="19">
        <f t="shared" si="28"/>
        <v>73.333333333333329</v>
      </c>
      <c r="F74" s="18">
        <v>21</v>
      </c>
      <c r="G74" s="19">
        <f t="shared" si="29"/>
        <v>70</v>
      </c>
      <c r="H74" s="18">
        <v>28</v>
      </c>
      <c r="I74" s="19">
        <f t="shared" si="30"/>
        <v>93.333333333333329</v>
      </c>
      <c r="J74" s="18">
        <v>30</v>
      </c>
      <c r="K74" s="19">
        <f t="shared" si="31"/>
        <v>100</v>
      </c>
      <c r="L74" s="18">
        <v>25</v>
      </c>
      <c r="M74" s="19">
        <f t="shared" si="32"/>
        <v>83.333333333333343</v>
      </c>
      <c r="N74" s="18">
        <v>28</v>
      </c>
      <c r="O74" s="19">
        <f t="shared" si="33"/>
        <v>93.333333333333329</v>
      </c>
      <c r="P74" s="18">
        <v>28</v>
      </c>
      <c r="Q74" s="19">
        <f t="shared" si="34"/>
        <v>93.333333333333329</v>
      </c>
      <c r="R74" s="18">
        <v>29</v>
      </c>
      <c r="S74" s="19">
        <f t="shared" si="35"/>
        <v>96.666666666666671</v>
      </c>
      <c r="T74" s="20">
        <f t="shared" si="27"/>
        <v>87.916666666666671</v>
      </c>
    </row>
    <row r="75" spans="1:21" s="7" customFormat="1" ht="30" customHeight="1">
      <c r="A75" s="17">
        <v>69</v>
      </c>
      <c r="B75" s="25">
        <v>20210710100061</v>
      </c>
      <c r="C75" s="24" t="s">
        <v>74</v>
      </c>
      <c r="D75" s="18">
        <v>25</v>
      </c>
      <c r="E75" s="19">
        <f t="shared" si="28"/>
        <v>83.333333333333343</v>
      </c>
      <c r="F75" s="18">
        <v>28</v>
      </c>
      <c r="G75" s="19">
        <f t="shared" si="29"/>
        <v>93.333333333333329</v>
      </c>
      <c r="H75" s="18">
        <v>24</v>
      </c>
      <c r="I75" s="19">
        <f t="shared" si="30"/>
        <v>80</v>
      </c>
      <c r="J75" s="18">
        <v>24</v>
      </c>
      <c r="K75" s="19">
        <f t="shared" si="31"/>
        <v>80</v>
      </c>
      <c r="L75" s="18">
        <v>24</v>
      </c>
      <c r="M75" s="19">
        <f t="shared" si="32"/>
        <v>80</v>
      </c>
      <c r="N75" s="18">
        <v>29</v>
      </c>
      <c r="O75" s="19">
        <f t="shared" si="33"/>
        <v>96.666666666666671</v>
      </c>
      <c r="P75" s="18">
        <v>30</v>
      </c>
      <c r="Q75" s="19">
        <f t="shared" si="34"/>
        <v>100</v>
      </c>
      <c r="R75" s="18">
        <v>30</v>
      </c>
      <c r="S75" s="19">
        <f t="shared" si="35"/>
        <v>100</v>
      </c>
      <c r="T75" s="20">
        <f t="shared" si="27"/>
        <v>89.166666666666671</v>
      </c>
      <c r="U75" s="7" t="s">
        <v>218</v>
      </c>
    </row>
    <row r="76" spans="1:21" s="7" customFormat="1" ht="30" customHeight="1">
      <c r="A76" s="17">
        <v>70</v>
      </c>
      <c r="B76" s="27">
        <v>20210710100062</v>
      </c>
      <c r="C76" s="28" t="s">
        <v>159</v>
      </c>
      <c r="D76" s="36">
        <v>25</v>
      </c>
      <c r="E76" s="37">
        <f t="shared" si="28"/>
        <v>83.333333333333343</v>
      </c>
      <c r="F76" s="36">
        <v>26</v>
      </c>
      <c r="G76" s="37">
        <f t="shared" si="29"/>
        <v>86.666666666666671</v>
      </c>
      <c r="H76" s="36">
        <v>28</v>
      </c>
      <c r="I76" s="37">
        <f t="shared" si="30"/>
        <v>93.333333333333329</v>
      </c>
      <c r="J76" s="36">
        <v>24</v>
      </c>
      <c r="K76" s="37">
        <f t="shared" si="31"/>
        <v>80</v>
      </c>
      <c r="L76" s="36">
        <v>30</v>
      </c>
      <c r="M76" s="37">
        <f t="shared" si="32"/>
        <v>100</v>
      </c>
      <c r="N76" s="36">
        <v>26</v>
      </c>
      <c r="O76" s="37">
        <f t="shared" si="33"/>
        <v>86.666666666666671</v>
      </c>
      <c r="P76" s="36">
        <v>28</v>
      </c>
      <c r="Q76" s="37">
        <f t="shared" si="34"/>
        <v>93.333333333333329</v>
      </c>
      <c r="R76" s="36">
        <v>29</v>
      </c>
      <c r="S76" s="37">
        <f t="shared" si="35"/>
        <v>96.666666666666671</v>
      </c>
      <c r="T76" s="38">
        <f t="shared" si="27"/>
        <v>90</v>
      </c>
    </row>
    <row r="77" spans="1:21" s="8" customFormat="1" ht="30" customHeight="1">
      <c r="A77" s="17">
        <v>71</v>
      </c>
      <c r="B77" s="27">
        <v>20210710100063</v>
      </c>
      <c r="C77" s="28" t="s">
        <v>75</v>
      </c>
      <c r="D77" s="36">
        <v>25</v>
      </c>
      <c r="E77" s="37">
        <f t="shared" si="28"/>
        <v>83.333333333333343</v>
      </c>
      <c r="F77" s="36">
        <v>28</v>
      </c>
      <c r="G77" s="37">
        <f t="shared" si="29"/>
        <v>93.333333333333329</v>
      </c>
      <c r="H77" s="36">
        <v>28</v>
      </c>
      <c r="I77" s="37">
        <f t="shared" si="30"/>
        <v>93.333333333333329</v>
      </c>
      <c r="J77" s="36">
        <v>28</v>
      </c>
      <c r="K77" s="37">
        <f t="shared" si="31"/>
        <v>93.333333333333329</v>
      </c>
      <c r="L77" s="36">
        <v>25</v>
      </c>
      <c r="M77" s="37">
        <f t="shared" si="32"/>
        <v>83.333333333333343</v>
      </c>
      <c r="N77" s="36">
        <v>28</v>
      </c>
      <c r="O77" s="37">
        <f t="shared" si="33"/>
        <v>93.333333333333329</v>
      </c>
      <c r="P77" s="36">
        <v>26</v>
      </c>
      <c r="Q77" s="37">
        <f t="shared" si="34"/>
        <v>86.666666666666671</v>
      </c>
      <c r="R77" s="36">
        <v>23</v>
      </c>
      <c r="S77" s="37">
        <f t="shared" si="35"/>
        <v>76.666666666666671</v>
      </c>
      <c r="T77" s="38">
        <f t="shared" si="27"/>
        <v>87.916666666666657</v>
      </c>
    </row>
    <row r="78" spans="1:21" s="8" customFormat="1" ht="30" customHeight="1">
      <c r="A78" s="17">
        <v>72</v>
      </c>
      <c r="B78" s="21">
        <v>20210710100064</v>
      </c>
      <c r="C78" s="24" t="s">
        <v>76</v>
      </c>
      <c r="D78" s="18">
        <v>29</v>
      </c>
      <c r="E78" s="19">
        <f t="shared" si="28"/>
        <v>96.666666666666671</v>
      </c>
      <c r="F78" s="18">
        <v>29</v>
      </c>
      <c r="G78" s="19">
        <f t="shared" si="29"/>
        <v>96.666666666666671</v>
      </c>
      <c r="H78" s="18">
        <v>27</v>
      </c>
      <c r="I78" s="19">
        <f t="shared" si="30"/>
        <v>90</v>
      </c>
      <c r="J78" s="18">
        <v>30</v>
      </c>
      <c r="K78" s="19">
        <f t="shared" si="31"/>
        <v>100</v>
      </c>
      <c r="L78" s="18">
        <v>20</v>
      </c>
      <c r="M78" s="19">
        <v>0</v>
      </c>
      <c r="N78" s="18">
        <v>24</v>
      </c>
      <c r="O78" s="19">
        <f t="shared" si="33"/>
        <v>80</v>
      </c>
      <c r="P78" s="18">
        <v>20</v>
      </c>
      <c r="Q78" s="19">
        <f t="shared" si="34"/>
        <v>66.666666666666657</v>
      </c>
      <c r="R78" s="18">
        <v>25</v>
      </c>
      <c r="S78" s="19">
        <f t="shared" si="35"/>
        <v>83.333333333333343</v>
      </c>
      <c r="T78" s="20">
        <f t="shared" si="27"/>
        <v>76.666666666666671</v>
      </c>
    </row>
    <row r="79" spans="1:21" s="8" customFormat="1" ht="30" customHeight="1">
      <c r="A79" s="17">
        <v>73</v>
      </c>
      <c r="B79" s="27">
        <v>20210710100065</v>
      </c>
      <c r="C79" s="28" t="s">
        <v>77</v>
      </c>
      <c r="D79" s="36">
        <v>19</v>
      </c>
      <c r="E79" s="37">
        <f t="shared" si="28"/>
        <v>63.333333333333329</v>
      </c>
      <c r="F79" s="14">
        <v>0</v>
      </c>
      <c r="G79" s="39">
        <f t="shared" si="29"/>
        <v>0</v>
      </c>
      <c r="H79" s="36">
        <v>28</v>
      </c>
      <c r="I79" s="37">
        <f t="shared" si="30"/>
        <v>93.333333333333329</v>
      </c>
      <c r="J79" s="36">
        <v>28</v>
      </c>
      <c r="K79" s="37">
        <f t="shared" si="31"/>
        <v>93.333333333333329</v>
      </c>
      <c r="L79" s="36">
        <v>24</v>
      </c>
      <c r="M79" s="37">
        <f t="shared" ref="M79:M110" si="36">L79/30*100</f>
        <v>80</v>
      </c>
      <c r="N79" s="36">
        <v>28</v>
      </c>
      <c r="O79" s="37">
        <f t="shared" si="33"/>
        <v>93.333333333333329</v>
      </c>
      <c r="P79" s="36">
        <v>30</v>
      </c>
      <c r="Q79" s="37">
        <f t="shared" si="34"/>
        <v>100</v>
      </c>
      <c r="R79" s="36">
        <v>21</v>
      </c>
      <c r="S79" s="37">
        <f t="shared" si="35"/>
        <v>70</v>
      </c>
      <c r="T79" s="38">
        <f t="shared" si="27"/>
        <v>74.166666666666657</v>
      </c>
    </row>
    <row r="80" spans="1:21" s="8" customFormat="1" ht="30" customHeight="1">
      <c r="A80" s="17">
        <v>74</v>
      </c>
      <c r="B80" s="25">
        <v>20210710100066</v>
      </c>
      <c r="C80" s="24" t="s">
        <v>78</v>
      </c>
      <c r="D80" s="18">
        <v>24</v>
      </c>
      <c r="E80" s="19">
        <f t="shared" si="28"/>
        <v>80</v>
      </c>
      <c r="F80" s="14">
        <v>0</v>
      </c>
      <c r="G80" s="39">
        <f t="shared" si="29"/>
        <v>0</v>
      </c>
      <c r="H80" s="18">
        <v>24</v>
      </c>
      <c r="I80" s="19">
        <f t="shared" si="30"/>
        <v>80</v>
      </c>
      <c r="J80" s="18">
        <v>30</v>
      </c>
      <c r="K80" s="19">
        <f t="shared" si="31"/>
        <v>100</v>
      </c>
      <c r="L80" s="18">
        <v>27</v>
      </c>
      <c r="M80" s="19">
        <f t="shared" si="36"/>
        <v>90</v>
      </c>
      <c r="N80" s="18">
        <v>29</v>
      </c>
      <c r="O80" s="19">
        <f t="shared" si="33"/>
        <v>96.666666666666671</v>
      </c>
      <c r="P80" s="18">
        <v>27</v>
      </c>
      <c r="Q80" s="19">
        <f t="shared" si="34"/>
        <v>90</v>
      </c>
      <c r="R80" s="18">
        <v>28</v>
      </c>
      <c r="S80" s="19">
        <f t="shared" si="35"/>
        <v>93.333333333333329</v>
      </c>
      <c r="T80" s="20">
        <f t="shared" si="27"/>
        <v>78.750000000000014</v>
      </c>
      <c r="U80" s="8" t="s">
        <v>215</v>
      </c>
    </row>
    <row r="81" spans="1:21" s="8" customFormat="1" ht="30" customHeight="1">
      <c r="A81" s="17">
        <v>75</v>
      </c>
      <c r="B81" s="27">
        <v>20210710100067</v>
      </c>
      <c r="C81" s="28" t="s">
        <v>155</v>
      </c>
      <c r="D81" s="36">
        <v>25</v>
      </c>
      <c r="E81" s="37">
        <f t="shared" si="28"/>
        <v>83.333333333333343</v>
      </c>
      <c r="F81" s="36">
        <v>26</v>
      </c>
      <c r="G81" s="37">
        <f t="shared" si="29"/>
        <v>86.666666666666671</v>
      </c>
      <c r="H81" s="36">
        <v>26</v>
      </c>
      <c r="I81" s="37">
        <f t="shared" si="30"/>
        <v>86.666666666666671</v>
      </c>
      <c r="J81" s="36">
        <v>28</v>
      </c>
      <c r="K81" s="37">
        <f t="shared" si="31"/>
        <v>93.333333333333329</v>
      </c>
      <c r="L81" s="36">
        <v>24</v>
      </c>
      <c r="M81" s="37">
        <f t="shared" si="36"/>
        <v>80</v>
      </c>
      <c r="N81" s="36">
        <v>30</v>
      </c>
      <c r="O81" s="37">
        <f t="shared" si="33"/>
        <v>100</v>
      </c>
      <c r="P81" s="36">
        <v>28</v>
      </c>
      <c r="Q81" s="37">
        <f t="shared" si="34"/>
        <v>93.333333333333329</v>
      </c>
      <c r="R81" s="36">
        <v>29</v>
      </c>
      <c r="S81" s="37">
        <f t="shared" si="35"/>
        <v>96.666666666666671</v>
      </c>
      <c r="T81" s="38">
        <f t="shared" si="27"/>
        <v>90</v>
      </c>
    </row>
    <row r="82" spans="1:21" s="8" customFormat="1" ht="30" customHeight="1">
      <c r="A82" s="17">
        <v>76</v>
      </c>
      <c r="B82" s="27">
        <v>20210710100068</v>
      </c>
      <c r="C82" s="28" t="s">
        <v>164</v>
      </c>
      <c r="D82" s="36">
        <v>24</v>
      </c>
      <c r="E82" s="37">
        <f t="shared" si="28"/>
        <v>80</v>
      </c>
      <c r="F82" s="36">
        <v>27</v>
      </c>
      <c r="G82" s="37">
        <f t="shared" si="29"/>
        <v>90</v>
      </c>
      <c r="H82" s="36">
        <v>25</v>
      </c>
      <c r="I82" s="37">
        <f t="shared" si="30"/>
        <v>83.333333333333343</v>
      </c>
      <c r="J82" s="36">
        <v>29</v>
      </c>
      <c r="K82" s="37">
        <f t="shared" si="31"/>
        <v>96.666666666666671</v>
      </c>
      <c r="L82" s="36">
        <v>24</v>
      </c>
      <c r="M82" s="37">
        <f t="shared" si="36"/>
        <v>80</v>
      </c>
      <c r="N82" s="36">
        <v>28</v>
      </c>
      <c r="O82" s="37">
        <f t="shared" si="33"/>
        <v>93.333333333333329</v>
      </c>
      <c r="P82" s="36">
        <v>28</v>
      </c>
      <c r="Q82" s="37">
        <f t="shared" si="34"/>
        <v>93.333333333333329</v>
      </c>
      <c r="R82" s="36">
        <v>29</v>
      </c>
      <c r="S82" s="37">
        <f t="shared" si="35"/>
        <v>96.666666666666671</v>
      </c>
      <c r="T82" s="38">
        <f t="shared" si="27"/>
        <v>89.166666666666671</v>
      </c>
    </row>
    <row r="83" spans="1:21" s="8" customFormat="1" ht="30" customHeight="1">
      <c r="A83" s="17">
        <v>77</v>
      </c>
      <c r="B83" s="25">
        <v>20210710100069</v>
      </c>
      <c r="C83" s="24" t="s">
        <v>165</v>
      </c>
      <c r="D83" s="18">
        <v>26</v>
      </c>
      <c r="E83" s="19">
        <f t="shared" si="28"/>
        <v>86.666666666666671</v>
      </c>
      <c r="F83" s="18">
        <v>30</v>
      </c>
      <c r="G83" s="19">
        <f t="shared" si="29"/>
        <v>100</v>
      </c>
      <c r="H83" s="18">
        <v>28</v>
      </c>
      <c r="I83" s="19">
        <f t="shared" si="30"/>
        <v>93.333333333333329</v>
      </c>
      <c r="J83" s="18">
        <v>26</v>
      </c>
      <c r="K83" s="19">
        <f t="shared" si="31"/>
        <v>86.666666666666671</v>
      </c>
      <c r="L83" s="18">
        <v>28</v>
      </c>
      <c r="M83" s="19">
        <f t="shared" si="36"/>
        <v>93.333333333333329</v>
      </c>
      <c r="N83" s="18">
        <v>29</v>
      </c>
      <c r="O83" s="19">
        <f t="shared" si="33"/>
        <v>96.666666666666671</v>
      </c>
      <c r="P83" s="18">
        <v>24</v>
      </c>
      <c r="Q83" s="19">
        <f t="shared" si="34"/>
        <v>80</v>
      </c>
      <c r="R83" s="18">
        <v>30</v>
      </c>
      <c r="S83" s="19">
        <f t="shared" si="35"/>
        <v>100</v>
      </c>
      <c r="T83" s="20">
        <f t="shared" si="27"/>
        <v>92.083333333333329</v>
      </c>
    </row>
    <row r="84" spans="1:21" s="8" customFormat="1" ht="30" customHeight="1">
      <c r="A84" s="17">
        <v>78</v>
      </c>
      <c r="B84" s="27">
        <v>20210710100070</v>
      </c>
      <c r="C84" s="28" t="s">
        <v>166</v>
      </c>
      <c r="D84" s="36">
        <v>25</v>
      </c>
      <c r="E84" s="37">
        <f t="shared" si="28"/>
        <v>83.333333333333343</v>
      </c>
      <c r="F84" s="36">
        <v>26</v>
      </c>
      <c r="G84" s="37">
        <f t="shared" si="29"/>
        <v>86.666666666666671</v>
      </c>
      <c r="H84" s="36">
        <v>28</v>
      </c>
      <c r="I84" s="37">
        <f t="shared" si="30"/>
        <v>93.333333333333329</v>
      </c>
      <c r="J84" s="36">
        <v>24</v>
      </c>
      <c r="K84" s="37">
        <f t="shared" si="31"/>
        <v>80</v>
      </c>
      <c r="L84" s="36">
        <v>30</v>
      </c>
      <c r="M84" s="37">
        <f t="shared" si="36"/>
        <v>100</v>
      </c>
      <c r="N84" s="36">
        <v>26</v>
      </c>
      <c r="O84" s="37">
        <f t="shared" si="33"/>
        <v>86.666666666666671</v>
      </c>
      <c r="P84" s="36">
        <v>28</v>
      </c>
      <c r="Q84" s="37">
        <f t="shared" si="34"/>
        <v>93.333333333333329</v>
      </c>
      <c r="R84" s="36">
        <v>29</v>
      </c>
      <c r="S84" s="37">
        <f t="shared" si="35"/>
        <v>96.666666666666671</v>
      </c>
      <c r="T84" s="38">
        <f t="shared" si="27"/>
        <v>90</v>
      </c>
    </row>
    <row r="85" spans="1:21" s="8" customFormat="1" ht="30" customHeight="1">
      <c r="A85" s="17">
        <v>79</v>
      </c>
      <c r="B85" s="25">
        <v>20210710100071</v>
      </c>
      <c r="C85" s="24" t="s">
        <v>160</v>
      </c>
      <c r="D85" s="18">
        <v>28</v>
      </c>
      <c r="E85" s="19">
        <f t="shared" si="28"/>
        <v>93.333333333333329</v>
      </c>
      <c r="F85" s="18">
        <v>29</v>
      </c>
      <c r="G85" s="19">
        <f t="shared" si="29"/>
        <v>96.666666666666671</v>
      </c>
      <c r="H85" s="18">
        <v>26</v>
      </c>
      <c r="I85" s="19">
        <f t="shared" si="30"/>
        <v>86.666666666666671</v>
      </c>
      <c r="J85" s="18">
        <v>28</v>
      </c>
      <c r="K85" s="19">
        <f t="shared" si="31"/>
        <v>93.333333333333329</v>
      </c>
      <c r="L85" s="18">
        <v>24</v>
      </c>
      <c r="M85" s="19">
        <f t="shared" si="36"/>
        <v>80</v>
      </c>
      <c r="N85" s="18">
        <v>27</v>
      </c>
      <c r="O85" s="19">
        <f t="shared" si="33"/>
        <v>90</v>
      </c>
      <c r="P85" s="18">
        <v>24</v>
      </c>
      <c r="Q85" s="19">
        <f t="shared" si="34"/>
        <v>80</v>
      </c>
      <c r="R85" s="18">
        <v>26</v>
      </c>
      <c r="S85" s="19">
        <f t="shared" si="35"/>
        <v>86.666666666666671</v>
      </c>
      <c r="T85" s="20">
        <f t="shared" si="27"/>
        <v>88.333333333333329</v>
      </c>
    </row>
    <row r="86" spans="1:21" s="8" customFormat="1" ht="30" customHeight="1">
      <c r="A86" s="17">
        <v>80</v>
      </c>
      <c r="B86" s="25">
        <v>20210710100072</v>
      </c>
      <c r="C86" s="24" t="s">
        <v>167</v>
      </c>
      <c r="D86" s="18">
        <v>28</v>
      </c>
      <c r="E86" s="19">
        <f t="shared" si="28"/>
        <v>93.333333333333329</v>
      </c>
      <c r="F86" s="18">
        <v>29</v>
      </c>
      <c r="G86" s="19">
        <f t="shared" si="29"/>
        <v>96.666666666666671</v>
      </c>
      <c r="H86" s="18">
        <v>26</v>
      </c>
      <c r="I86" s="19">
        <f t="shared" si="30"/>
        <v>86.666666666666671</v>
      </c>
      <c r="J86" s="18">
        <v>28</v>
      </c>
      <c r="K86" s="19">
        <f t="shared" si="31"/>
        <v>93.333333333333329</v>
      </c>
      <c r="L86" s="18">
        <v>24</v>
      </c>
      <c r="M86" s="19">
        <f t="shared" si="36"/>
        <v>80</v>
      </c>
      <c r="N86" s="18">
        <v>27</v>
      </c>
      <c r="O86" s="19">
        <f t="shared" si="33"/>
        <v>90</v>
      </c>
      <c r="P86" s="18">
        <v>24</v>
      </c>
      <c r="Q86" s="19">
        <f t="shared" si="34"/>
        <v>80</v>
      </c>
      <c r="R86" s="18">
        <v>26</v>
      </c>
      <c r="S86" s="19">
        <f t="shared" si="35"/>
        <v>86.666666666666671</v>
      </c>
      <c r="T86" s="20">
        <f t="shared" si="27"/>
        <v>88.333333333333329</v>
      </c>
    </row>
    <row r="87" spans="1:21" s="8" customFormat="1" ht="30" customHeight="1">
      <c r="A87" s="17">
        <v>81</v>
      </c>
      <c r="B87" s="27">
        <v>20210710100073</v>
      </c>
      <c r="C87" s="28" t="s">
        <v>161</v>
      </c>
      <c r="D87" s="36">
        <v>30</v>
      </c>
      <c r="E87" s="37">
        <f t="shared" si="28"/>
        <v>100</v>
      </c>
      <c r="F87" s="36">
        <v>30</v>
      </c>
      <c r="G87" s="37">
        <f t="shared" si="29"/>
        <v>100</v>
      </c>
      <c r="H87" s="36">
        <v>24</v>
      </c>
      <c r="I87" s="37">
        <f t="shared" si="30"/>
        <v>80</v>
      </c>
      <c r="J87" s="36">
        <v>24</v>
      </c>
      <c r="K87" s="37">
        <f t="shared" si="31"/>
        <v>80</v>
      </c>
      <c r="L87" s="36">
        <v>29</v>
      </c>
      <c r="M87" s="37">
        <f t="shared" si="36"/>
        <v>96.666666666666671</v>
      </c>
      <c r="N87" s="36">
        <v>29</v>
      </c>
      <c r="O87" s="37">
        <f t="shared" si="33"/>
        <v>96.666666666666671</v>
      </c>
      <c r="P87" s="36">
        <v>25</v>
      </c>
      <c r="Q87" s="37">
        <f t="shared" si="34"/>
        <v>83.333333333333343</v>
      </c>
      <c r="R87" s="36">
        <v>24</v>
      </c>
      <c r="S87" s="37">
        <f t="shared" si="35"/>
        <v>80</v>
      </c>
      <c r="T87" s="38">
        <f t="shared" si="27"/>
        <v>89.583333333333343</v>
      </c>
    </row>
    <row r="88" spans="1:21" s="8" customFormat="1" ht="30" customHeight="1">
      <c r="A88" s="17">
        <v>82</v>
      </c>
      <c r="B88" s="21">
        <v>20210710100074</v>
      </c>
      <c r="C88" s="24" t="s">
        <v>79</v>
      </c>
      <c r="D88" s="18">
        <v>22</v>
      </c>
      <c r="E88" s="19">
        <f t="shared" si="28"/>
        <v>73.333333333333329</v>
      </c>
      <c r="F88" s="18">
        <v>28</v>
      </c>
      <c r="G88" s="19">
        <f t="shared" si="29"/>
        <v>93.333333333333329</v>
      </c>
      <c r="H88" s="18">
        <v>28</v>
      </c>
      <c r="I88" s="19">
        <f t="shared" si="30"/>
        <v>93.333333333333329</v>
      </c>
      <c r="J88" s="18">
        <v>30</v>
      </c>
      <c r="K88" s="19">
        <f t="shared" si="31"/>
        <v>100</v>
      </c>
      <c r="L88" s="18">
        <v>25</v>
      </c>
      <c r="M88" s="19">
        <f t="shared" si="36"/>
        <v>83.333333333333343</v>
      </c>
      <c r="N88" s="18">
        <v>29</v>
      </c>
      <c r="O88" s="19">
        <f t="shared" si="33"/>
        <v>96.666666666666671</v>
      </c>
      <c r="P88" s="18">
        <v>28</v>
      </c>
      <c r="Q88" s="19">
        <f t="shared" si="34"/>
        <v>93.333333333333329</v>
      </c>
      <c r="R88" s="18">
        <v>29</v>
      </c>
      <c r="S88" s="19">
        <f t="shared" si="35"/>
        <v>96.666666666666671</v>
      </c>
      <c r="T88" s="20">
        <f t="shared" si="27"/>
        <v>91.25</v>
      </c>
      <c r="U88" s="8" t="s">
        <v>208</v>
      </c>
    </row>
    <row r="89" spans="1:21" ht="30" customHeight="1">
      <c r="A89" s="17">
        <v>83</v>
      </c>
      <c r="B89" s="27">
        <v>20210710100075</v>
      </c>
      <c r="C89" s="28" t="s">
        <v>66</v>
      </c>
      <c r="D89" s="36">
        <v>26</v>
      </c>
      <c r="E89" s="37">
        <f t="shared" si="28"/>
        <v>86.666666666666671</v>
      </c>
      <c r="F89" s="36">
        <v>27</v>
      </c>
      <c r="G89" s="37">
        <f t="shared" si="29"/>
        <v>90</v>
      </c>
      <c r="H89" s="36">
        <v>25</v>
      </c>
      <c r="I89" s="37">
        <f t="shared" si="30"/>
        <v>83.333333333333343</v>
      </c>
      <c r="J89" s="36">
        <v>27</v>
      </c>
      <c r="K89" s="37">
        <f t="shared" si="31"/>
        <v>90</v>
      </c>
      <c r="L89" s="36">
        <v>30</v>
      </c>
      <c r="M89" s="37">
        <f t="shared" si="36"/>
        <v>100</v>
      </c>
      <c r="N89" s="36">
        <v>30</v>
      </c>
      <c r="O89" s="37">
        <f t="shared" si="33"/>
        <v>100</v>
      </c>
      <c r="P89" s="36">
        <v>27</v>
      </c>
      <c r="Q89" s="37">
        <f t="shared" si="34"/>
        <v>90</v>
      </c>
      <c r="R89" s="36">
        <v>28</v>
      </c>
      <c r="S89" s="37">
        <f t="shared" si="35"/>
        <v>93.333333333333329</v>
      </c>
      <c r="T89" s="38">
        <f t="shared" si="27"/>
        <v>91.666666666666671</v>
      </c>
    </row>
    <row r="90" spans="1:21" ht="30" customHeight="1">
      <c r="A90" s="17">
        <v>84</v>
      </c>
      <c r="B90" s="25">
        <v>20210710100077</v>
      </c>
      <c r="C90" s="24" t="s">
        <v>81</v>
      </c>
      <c r="D90" s="18">
        <v>25</v>
      </c>
      <c r="E90" s="19">
        <f t="shared" si="28"/>
        <v>83.333333333333343</v>
      </c>
      <c r="F90" s="18">
        <v>28</v>
      </c>
      <c r="G90" s="19">
        <f t="shared" si="29"/>
        <v>93.333333333333329</v>
      </c>
      <c r="H90" s="18">
        <v>24</v>
      </c>
      <c r="I90" s="19">
        <f t="shared" si="30"/>
        <v>80</v>
      </c>
      <c r="J90" s="18">
        <v>24</v>
      </c>
      <c r="K90" s="19">
        <f t="shared" si="31"/>
        <v>80</v>
      </c>
      <c r="L90" s="18">
        <v>24</v>
      </c>
      <c r="M90" s="19">
        <f t="shared" si="36"/>
        <v>80</v>
      </c>
      <c r="N90" s="18">
        <v>28</v>
      </c>
      <c r="O90" s="19">
        <f t="shared" si="33"/>
        <v>93.333333333333329</v>
      </c>
      <c r="P90" s="18">
        <v>30</v>
      </c>
      <c r="Q90" s="19">
        <f t="shared" si="34"/>
        <v>100</v>
      </c>
      <c r="R90" s="18">
        <v>30</v>
      </c>
      <c r="S90" s="19">
        <f t="shared" si="35"/>
        <v>100</v>
      </c>
      <c r="T90" s="20">
        <f t="shared" si="27"/>
        <v>88.75</v>
      </c>
    </row>
    <row r="91" spans="1:21" ht="30" customHeight="1">
      <c r="A91" s="17">
        <v>85</v>
      </c>
      <c r="B91" s="27">
        <v>20210710100078</v>
      </c>
      <c r="C91" s="28" t="s">
        <v>82</v>
      </c>
      <c r="D91" s="36">
        <v>25</v>
      </c>
      <c r="E91" s="37">
        <f t="shared" si="28"/>
        <v>83.333333333333343</v>
      </c>
      <c r="F91" s="36">
        <v>28</v>
      </c>
      <c r="G91" s="37">
        <f t="shared" si="29"/>
        <v>93.333333333333329</v>
      </c>
      <c r="H91" s="36">
        <v>28</v>
      </c>
      <c r="I91" s="37">
        <f t="shared" si="30"/>
        <v>93.333333333333329</v>
      </c>
      <c r="J91" s="36">
        <v>28</v>
      </c>
      <c r="K91" s="37">
        <f t="shared" si="31"/>
        <v>93.333333333333329</v>
      </c>
      <c r="L91" s="36">
        <v>29</v>
      </c>
      <c r="M91" s="37">
        <f t="shared" si="36"/>
        <v>96.666666666666671</v>
      </c>
      <c r="N91" s="36">
        <v>28</v>
      </c>
      <c r="O91" s="37">
        <f t="shared" si="33"/>
        <v>93.333333333333329</v>
      </c>
      <c r="P91" s="36">
        <v>26</v>
      </c>
      <c r="Q91" s="37">
        <f t="shared" si="34"/>
        <v>86.666666666666671</v>
      </c>
      <c r="R91" s="36">
        <v>22</v>
      </c>
      <c r="S91" s="37">
        <f t="shared" si="35"/>
        <v>73.333333333333329</v>
      </c>
      <c r="T91" s="38">
        <f t="shared" si="27"/>
        <v>89.166666666666671</v>
      </c>
      <c r="U91" s="1" t="s">
        <v>212</v>
      </c>
    </row>
    <row r="92" spans="1:21" ht="30" customHeight="1">
      <c r="A92" s="17">
        <v>86</v>
      </c>
      <c r="B92" s="21">
        <v>20210710100079</v>
      </c>
      <c r="C92" s="22" t="s">
        <v>83</v>
      </c>
      <c r="D92" s="18">
        <v>29</v>
      </c>
      <c r="E92" s="19">
        <f t="shared" si="28"/>
        <v>96.666666666666671</v>
      </c>
      <c r="F92" s="18">
        <v>29</v>
      </c>
      <c r="G92" s="19">
        <f t="shared" si="29"/>
        <v>96.666666666666671</v>
      </c>
      <c r="H92" s="18">
        <v>28</v>
      </c>
      <c r="I92" s="19">
        <f t="shared" si="30"/>
        <v>93.333333333333329</v>
      </c>
      <c r="J92" s="18">
        <v>30</v>
      </c>
      <c r="K92" s="19">
        <f t="shared" si="31"/>
        <v>100</v>
      </c>
      <c r="L92" s="18">
        <v>24</v>
      </c>
      <c r="M92" s="19">
        <f t="shared" si="36"/>
        <v>80</v>
      </c>
      <c r="N92" s="18">
        <v>26</v>
      </c>
      <c r="O92" s="19">
        <f t="shared" si="33"/>
        <v>86.666666666666671</v>
      </c>
      <c r="P92" s="18">
        <v>25</v>
      </c>
      <c r="Q92" s="19">
        <f t="shared" si="34"/>
        <v>83.333333333333343</v>
      </c>
      <c r="R92" s="18">
        <v>25</v>
      </c>
      <c r="S92" s="19">
        <f t="shared" si="35"/>
        <v>83.333333333333343</v>
      </c>
      <c r="T92" s="20">
        <f t="shared" si="27"/>
        <v>90.000000000000014</v>
      </c>
      <c r="U92" s="1" t="s">
        <v>239</v>
      </c>
    </row>
    <row r="93" spans="1:21" ht="30" customHeight="1">
      <c r="A93" s="17">
        <v>87</v>
      </c>
      <c r="B93" s="27">
        <v>20210710100080</v>
      </c>
      <c r="C93" s="28" t="s">
        <v>168</v>
      </c>
      <c r="D93" s="36">
        <v>30</v>
      </c>
      <c r="E93" s="37">
        <f t="shared" si="28"/>
        <v>100</v>
      </c>
      <c r="F93" s="36">
        <v>30</v>
      </c>
      <c r="G93" s="37">
        <f t="shared" si="29"/>
        <v>100</v>
      </c>
      <c r="H93" s="36">
        <v>25</v>
      </c>
      <c r="I93" s="37">
        <f t="shared" si="30"/>
        <v>83.333333333333343</v>
      </c>
      <c r="J93" s="36">
        <v>24</v>
      </c>
      <c r="K93" s="37">
        <f t="shared" si="31"/>
        <v>80</v>
      </c>
      <c r="L93" s="36">
        <v>29</v>
      </c>
      <c r="M93" s="37">
        <f t="shared" si="36"/>
        <v>96.666666666666671</v>
      </c>
      <c r="N93" s="36">
        <v>29</v>
      </c>
      <c r="O93" s="37">
        <f t="shared" si="33"/>
        <v>96.666666666666671</v>
      </c>
      <c r="P93" s="36">
        <v>26</v>
      </c>
      <c r="Q93" s="37">
        <f t="shared" si="34"/>
        <v>86.666666666666671</v>
      </c>
      <c r="R93" s="36">
        <v>24</v>
      </c>
      <c r="S93" s="37">
        <f t="shared" si="35"/>
        <v>80</v>
      </c>
      <c r="T93" s="38">
        <f t="shared" si="27"/>
        <v>90.416666666666671</v>
      </c>
    </row>
    <row r="94" spans="1:21" ht="30" customHeight="1">
      <c r="A94" s="17">
        <v>88</v>
      </c>
      <c r="B94" s="27">
        <v>20210710100081</v>
      </c>
      <c r="C94" s="28" t="s">
        <v>84</v>
      </c>
      <c r="D94" s="36">
        <v>24</v>
      </c>
      <c r="E94" s="37">
        <f t="shared" si="28"/>
        <v>80</v>
      </c>
      <c r="F94" s="36">
        <v>30</v>
      </c>
      <c r="G94" s="37">
        <f t="shared" si="29"/>
        <v>100</v>
      </c>
      <c r="H94" s="36">
        <v>28</v>
      </c>
      <c r="I94" s="37">
        <f t="shared" si="30"/>
        <v>93.333333333333329</v>
      </c>
      <c r="J94" s="36">
        <v>28</v>
      </c>
      <c r="K94" s="37">
        <f t="shared" si="31"/>
        <v>93.333333333333329</v>
      </c>
      <c r="L94" s="36">
        <v>26</v>
      </c>
      <c r="M94" s="37">
        <f t="shared" si="36"/>
        <v>86.666666666666671</v>
      </c>
      <c r="N94" s="36">
        <v>29</v>
      </c>
      <c r="O94" s="37">
        <f t="shared" si="33"/>
        <v>96.666666666666671</v>
      </c>
      <c r="P94" s="36">
        <v>30</v>
      </c>
      <c r="Q94" s="37">
        <f t="shared" si="34"/>
        <v>100</v>
      </c>
      <c r="R94" s="36">
        <v>21</v>
      </c>
      <c r="S94" s="37">
        <f t="shared" si="35"/>
        <v>70</v>
      </c>
      <c r="T94" s="38">
        <f t="shared" si="27"/>
        <v>90</v>
      </c>
    </row>
    <row r="95" spans="1:21" ht="30" customHeight="1">
      <c r="A95" s="17">
        <v>89</v>
      </c>
      <c r="B95" s="25">
        <v>20210710100082</v>
      </c>
      <c r="C95" s="24" t="s">
        <v>85</v>
      </c>
      <c r="D95" s="18">
        <v>24</v>
      </c>
      <c r="E95" s="19">
        <f t="shared" si="28"/>
        <v>80</v>
      </c>
      <c r="F95" s="18">
        <v>24</v>
      </c>
      <c r="G95" s="19">
        <f t="shared" si="29"/>
        <v>80</v>
      </c>
      <c r="H95" s="18">
        <v>18</v>
      </c>
      <c r="I95" s="19">
        <f t="shared" si="30"/>
        <v>60</v>
      </c>
      <c r="J95" s="18">
        <v>24</v>
      </c>
      <c r="K95" s="19">
        <f t="shared" si="31"/>
        <v>80</v>
      </c>
      <c r="L95" s="18">
        <v>26</v>
      </c>
      <c r="M95" s="19">
        <f t="shared" si="36"/>
        <v>86.666666666666671</v>
      </c>
      <c r="N95" s="18">
        <v>29</v>
      </c>
      <c r="O95" s="19">
        <f t="shared" si="33"/>
        <v>96.666666666666671</v>
      </c>
      <c r="P95" s="18">
        <v>27</v>
      </c>
      <c r="Q95" s="19">
        <f t="shared" si="34"/>
        <v>90</v>
      </c>
      <c r="R95" s="18">
        <v>28</v>
      </c>
      <c r="S95" s="19">
        <f t="shared" si="35"/>
        <v>93.333333333333329</v>
      </c>
      <c r="T95" s="20">
        <f t="shared" si="27"/>
        <v>83.333333333333343</v>
      </c>
    </row>
    <row r="96" spans="1:21" ht="30" customHeight="1">
      <c r="A96" s="17">
        <v>90</v>
      </c>
      <c r="B96" s="27">
        <v>20210710100083</v>
      </c>
      <c r="C96" s="28" t="s">
        <v>162</v>
      </c>
      <c r="D96" s="36">
        <v>25</v>
      </c>
      <c r="E96" s="37">
        <f t="shared" si="28"/>
        <v>83.333333333333343</v>
      </c>
      <c r="F96" s="36">
        <v>26</v>
      </c>
      <c r="G96" s="37">
        <f t="shared" si="29"/>
        <v>86.666666666666671</v>
      </c>
      <c r="H96" s="36">
        <v>26</v>
      </c>
      <c r="I96" s="37">
        <f t="shared" si="30"/>
        <v>86.666666666666671</v>
      </c>
      <c r="J96" s="36">
        <v>26</v>
      </c>
      <c r="K96" s="37">
        <f t="shared" si="31"/>
        <v>86.666666666666671</v>
      </c>
      <c r="L96" s="36">
        <v>24</v>
      </c>
      <c r="M96" s="37">
        <f t="shared" si="36"/>
        <v>80</v>
      </c>
      <c r="N96" s="36">
        <v>30</v>
      </c>
      <c r="O96" s="37">
        <f t="shared" si="33"/>
        <v>100</v>
      </c>
      <c r="P96" s="36">
        <v>28</v>
      </c>
      <c r="Q96" s="37">
        <f t="shared" si="34"/>
        <v>93.333333333333329</v>
      </c>
      <c r="R96" s="36">
        <v>29</v>
      </c>
      <c r="S96" s="37">
        <f t="shared" si="35"/>
        <v>96.666666666666671</v>
      </c>
      <c r="T96" s="38">
        <f t="shared" si="27"/>
        <v>89.166666666666671</v>
      </c>
    </row>
    <row r="97" spans="1:21" ht="30" customHeight="1">
      <c r="A97" s="17">
        <v>91</v>
      </c>
      <c r="B97" s="21">
        <v>20210710100084</v>
      </c>
      <c r="C97" s="22" t="s">
        <v>142</v>
      </c>
      <c r="D97" s="18">
        <v>30</v>
      </c>
      <c r="E97" s="19">
        <f t="shared" si="28"/>
        <v>100</v>
      </c>
      <c r="F97" s="18">
        <v>30</v>
      </c>
      <c r="G97" s="19">
        <f t="shared" si="29"/>
        <v>100</v>
      </c>
      <c r="H97" s="18">
        <v>23</v>
      </c>
      <c r="I97" s="19">
        <f t="shared" si="30"/>
        <v>76.666666666666671</v>
      </c>
      <c r="J97" s="18">
        <v>27</v>
      </c>
      <c r="K97" s="19">
        <f t="shared" si="31"/>
        <v>90</v>
      </c>
      <c r="L97" s="18">
        <v>24</v>
      </c>
      <c r="M97" s="19">
        <f t="shared" si="36"/>
        <v>80</v>
      </c>
      <c r="N97" s="18">
        <v>26</v>
      </c>
      <c r="O97" s="19">
        <f t="shared" si="33"/>
        <v>86.666666666666671</v>
      </c>
      <c r="P97" s="18">
        <v>29</v>
      </c>
      <c r="Q97" s="19">
        <f t="shared" si="34"/>
        <v>96.666666666666671</v>
      </c>
      <c r="R97" s="18">
        <v>29</v>
      </c>
      <c r="S97" s="19">
        <f t="shared" si="35"/>
        <v>96.666666666666671</v>
      </c>
      <c r="T97" s="20">
        <f t="shared" si="27"/>
        <v>90.833333333333329</v>
      </c>
    </row>
    <row r="98" spans="1:21" ht="30" customHeight="1">
      <c r="A98" s="17">
        <v>92</v>
      </c>
      <c r="B98" s="21">
        <v>20210710100085</v>
      </c>
      <c r="C98" s="22" t="s">
        <v>86</v>
      </c>
      <c r="D98" s="18">
        <v>22</v>
      </c>
      <c r="E98" s="19">
        <f t="shared" si="28"/>
        <v>73.333333333333329</v>
      </c>
      <c r="F98" s="18">
        <v>20</v>
      </c>
      <c r="G98" s="19">
        <f t="shared" si="29"/>
        <v>66.666666666666657</v>
      </c>
      <c r="H98" s="18">
        <v>28</v>
      </c>
      <c r="I98" s="19">
        <f t="shared" si="30"/>
        <v>93.333333333333329</v>
      </c>
      <c r="J98" s="18">
        <v>30</v>
      </c>
      <c r="K98" s="19">
        <f t="shared" si="31"/>
        <v>100</v>
      </c>
      <c r="L98" s="18">
        <v>25</v>
      </c>
      <c r="M98" s="19">
        <f t="shared" si="36"/>
        <v>83.333333333333343</v>
      </c>
      <c r="N98" s="18">
        <v>28</v>
      </c>
      <c r="O98" s="19">
        <f t="shared" si="33"/>
        <v>93.333333333333329</v>
      </c>
      <c r="P98" s="18">
        <v>28</v>
      </c>
      <c r="Q98" s="19">
        <f t="shared" si="34"/>
        <v>93.333333333333329</v>
      </c>
      <c r="R98" s="18">
        <v>29</v>
      </c>
      <c r="S98" s="19">
        <f t="shared" si="35"/>
        <v>96.666666666666671</v>
      </c>
      <c r="T98" s="20">
        <f t="shared" si="27"/>
        <v>87.499999999999986</v>
      </c>
    </row>
    <row r="99" spans="1:21" s="6" customFormat="1" ht="30" customHeight="1">
      <c r="A99" s="17">
        <v>93</v>
      </c>
      <c r="B99" s="27">
        <v>20210710100086</v>
      </c>
      <c r="C99" s="28" t="s">
        <v>171</v>
      </c>
      <c r="D99" s="36">
        <v>24</v>
      </c>
      <c r="E99" s="37">
        <f t="shared" si="28"/>
        <v>80</v>
      </c>
      <c r="F99" s="36">
        <v>26</v>
      </c>
      <c r="G99" s="37">
        <f t="shared" si="29"/>
        <v>86.666666666666671</v>
      </c>
      <c r="H99" s="36">
        <v>25</v>
      </c>
      <c r="I99" s="37">
        <f t="shared" si="30"/>
        <v>83.333333333333343</v>
      </c>
      <c r="J99" s="36">
        <v>29</v>
      </c>
      <c r="K99" s="37">
        <f t="shared" si="31"/>
        <v>96.666666666666671</v>
      </c>
      <c r="L99" s="36">
        <v>24</v>
      </c>
      <c r="M99" s="37">
        <f t="shared" si="36"/>
        <v>80</v>
      </c>
      <c r="N99" s="36">
        <v>28</v>
      </c>
      <c r="O99" s="37">
        <f t="shared" si="33"/>
        <v>93.333333333333329</v>
      </c>
      <c r="P99" s="36">
        <v>28</v>
      </c>
      <c r="Q99" s="37">
        <f t="shared" si="34"/>
        <v>93.333333333333329</v>
      </c>
      <c r="R99" s="36">
        <v>29</v>
      </c>
      <c r="S99" s="37">
        <f t="shared" si="35"/>
        <v>96.666666666666671</v>
      </c>
      <c r="T99" s="38">
        <f t="shared" si="27"/>
        <v>88.75</v>
      </c>
      <c r="U99" s="6" t="s">
        <v>212</v>
      </c>
    </row>
    <row r="100" spans="1:21" s="6" customFormat="1" ht="30" customHeight="1">
      <c r="A100" s="17">
        <v>94</v>
      </c>
      <c r="B100" s="25">
        <v>20210710100087</v>
      </c>
      <c r="C100" s="148" t="s">
        <v>88</v>
      </c>
      <c r="D100" s="18">
        <v>25</v>
      </c>
      <c r="E100" s="19">
        <f t="shared" si="28"/>
        <v>83.333333333333343</v>
      </c>
      <c r="F100" s="14">
        <v>0</v>
      </c>
      <c r="G100" s="39">
        <f t="shared" si="29"/>
        <v>0</v>
      </c>
      <c r="H100" s="14">
        <v>0</v>
      </c>
      <c r="I100" s="39">
        <f t="shared" si="30"/>
        <v>0</v>
      </c>
      <c r="J100" s="18">
        <v>24</v>
      </c>
      <c r="K100" s="19">
        <f t="shared" si="31"/>
        <v>80</v>
      </c>
      <c r="L100" s="14">
        <v>0</v>
      </c>
      <c r="M100" s="39">
        <f t="shared" si="36"/>
        <v>0</v>
      </c>
      <c r="N100" s="14">
        <v>0</v>
      </c>
      <c r="O100" s="39">
        <f t="shared" si="33"/>
        <v>0</v>
      </c>
      <c r="P100" s="18">
        <v>30</v>
      </c>
      <c r="Q100" s="19">
        <f t="shared" si="34"/>
        <v>100</v>
      </c>
      <c r="R100" s="18">
        <v>30</v>
      </c>
      <c r="S100" s="19">
        <f t="shared" si="35"/>
        <v>100</v>
      </c>
      <c r="T100" s="20">
        <f t="shared" si="27"/>
        <v>45.416666666666671</v>
      </c>
    </row>
    <row r="101" spans="1:21" s="6" customFormat="1" ht="30" customHeight="1">
      <c r="A101" s="17">
        <v>95</v>
      </c>
      <c r="B101" s="25">
        <v>20210710100088</v>
      </c>
      <c r="C101" s="24" t="s">
        <v>172</v>
      </c>
      <c r="D101" s="18">
        <v>26</v>
      </c>
      <c r="E101" s="19">
        <f t="shared" si="28"/>
        <v>86.666666666666671</v>
      </c>
      <c r="F101" s="18">
        <v>29</v>
      </c>
      <c r="G101" s="19">
        <f t="shared" si="29"/>
        <v>96.666666666666671</v>
      </c>
      <c r="H101" s="18">
        <v>28</v>
      </c>
      <c r="I101" s="19">
        <f t="shared" si="30"/>
        <v>93.333333333333329</v>
      </c>
      <c r="J101" s="18">
        <v>26</v>
      </c>
      <c r="K101" s="19">
        <f t="shared" si="31"/>
        <v>86.666666666666671</v>
      </c>
      <c r="L101" s="18">
        <v>28</v>
      </c>
      <c r="M101" s="19">
        <f t="shared" si="36"/>
        <v>93.333333333333329</v>
      </c>
      <c r="N101" s="18">
        <v>29</v>
      </c>
      <c r="O101" s="19">
        <f t="shared" si="33"/>
        <v>96.666666666666671</v>
      </c>
      <c r="P101" s="18">
        <v>24</v>
      </c>
      <c r="Q101" s="19">
        <f t="shared" si="34"/>
        <v>80</v>
      </c>
      <c r="R101" s="18">
        <v>30</v>
      </c>
      <c r="S101" s="19">
        <f t="shared" si="35"/>
        <v>100</v>
      </c>
      <c r="T101" s="20">
        <f t="shared" si="27"/>
        <v>91.666666666666671</v>
      </c>
      <c r="U101" s="6" t="s">
        <v>212</v>
      </c>
    </row>
    <row r="102" spans="1:21" s="6" customFormat="1" ht="30" customHeight="1">
      <c r="A102" s="17">
        <v>96</v>
      </c>
      <c r="B102" s="27">
        <v>20210710100089</v>
      </c>
      <c r="C102" s="28" t="s">
        <v>173</v>
      </c>
      <c r="D102" s="36">
        <v>25</v>
      </c>
      <c r="E102" s="37">
        <f t="shared" si="28"/>
        <v>83.333333333333343</v>
      </c>
      <c r="F102" s="36">
        <v>26</v>
      </c>
      <c r="G102" s="37">
        <f t="shared" si="29"/>
        <v>86.666666666666671</v>
      </c>
      <c r="H102" s="36">
        <v>28</v>
      </c>
      <c r="I102" s="37">
        <f t="shared" si="30"/>
        <v>93.333333333333329</v>
      </c>
      <c r="J102" s="36">
        <v>26</v>
      </c>
      <c r="K102" s="37">
        <f t="shared" si="31"/>
        <v>86.666666666666671</v>
      </c>
      <c r="L102" s="36">
        <v>30</v>
      </c>
      <c r="M102" s="37">
        <f t="shared" si="36"/>
        <v>100</v>
      </c>
      <c r="N102" s="36">
        <v>26</v>
      </c>
      <c r="O102" s="37">
        <f t="shared" si="33"/>
        <v>86.666666666666671</v>
      </c>
      <c r="P102" s="36">
        <v>28</v>
      </c>
      <c r="Q102" s="37">
        <f t="shared" si="34"/>
        <v>93.333333333333329</v>
      </c>
      <c r="R102" s="36">
        <v>29</v>
      </c>
      <c r="S102" s="37">
        <f t="shared" si="35"/>
        <v>96.666666666666671</v>
      </c>
      <c r="T102" s="38">
        <f t="shared" ref="T102:T133" si="37">(E102+G102+I102+K102+M102+O102+Q102+S102)/8</f>
        <v>90.833333333333329</v>
      </c>
    </row>
    <row r="103" spans="1:21" s="6" customFormat="1" ht="30" customHeight="1">
      <c r="A103" s="17">
        <v>97</v>
      </c>
      <c r="B103" s="27">
        <v>20210710100090</v>
      </c>
      <c r="C103" s="28" t="s">
        <v>89</v>
      </c>
      <c r="D103" s="36">
        <v>25</v>
      </c>
      <c r="E103" s="37">
        <f t="shared" si="28"/>
        <v>83.333333333333343</v>
      </c>
      <c r="F103" s="36">
        <v>29</v>
      </c>
      <c r="G103" s="37">
        <f t="shared" si="29"/>
        <v>96.666666666666671</v>
      </c>
      <c r="H103" s="36">
        <v>28</v>
      </c>
      <c r="I103" s="37">
        <f t="shared" si="30"/>
        <v>93.333333333333329</v>
      </c>
      <c r="J103" s="36">
        <v>28</v>
      </c>
      <c r="K103" s="37">
        <f t="shared" si="31"/>
        <v>93.333333333333329</v>
      </c>
      <c r="L103" s="36">
        <v>24</v>
      </c>
      <c r="M103" s="37">
        <f t="shared" si="36"/>
        <v>80</v>
      </c>
      <c r="N103" s="36">
        <v>28</v>
      </c>
      <c r="O103" s="37">
        <f t="shared" si="33"/>
        <v>93.333333333333329</v>
      </c>
      <c r="P103" s="36">
        <v>26</v>
      </c>
      <c r="Q103" s="37">
        <f t="shared" si="34"/>
        <v>86.666666666666671</v>
      </c>
      <c r="R103" s="36">
        <v>26</v>
      </c>
      <c r="S103" s="37">
        <f t="shared" si="35"/>
        <v>86.666666666666671</v>
      </c>
      <c r="T103" s="38">
        <f t="shared" si="37"/>
        <v>89.166666666666657</v>
      </c>
    </row>
    <row r="104" spans="1:21" s="6" customFormat="1" ht="30" customHeight="1">
      <c r="A104" s="17">
        <v>98</v>
      </c>
      <c r="B104" s="21">
        <v>20210710100091</v>
      </c>
      <c r="C104" s="22" t="s">
        <v>90</v>
      </c>
      <c r="D104" s="18">
        <v>29</v>
      </c>
      <c r="E104" s="19">
        <f t="shared" ref="E104:E135" si="38">D104/30*100</f>
        <v>96.666666666666671</v>
      </c>
      <c r="F104" s="18">
        <v>29</v>
      </c>
      <c r="G104" s="19">
        <f t="shared" ref="G104:G135" si="39">F104/30*100</f>
        <v>96.666666666666671</v>
      </c>
      <c r="H104" s="18">
        <v>27</v>
      </c>
      <c r="I104" s="19">
        <f t="shared" ref="I104:I135" si="40">H104/30*100</f>
        <v>90</v>
      </c>
      <c r="J104" s="18">
        <v>30</v>
      </c>
      <c r="K104" s="19">
        <f t="shared" ref="K104:K135" si="41">J104/30*100</f>
        <v>100</v>
      </c>
      <c r="L104" s="18">
        <v>24</v>
      </c>
      <c r="M104" s="19">
        <f t="shared" si="36"/>
        <v>80</v>
      </c>
      <c r="N104" s="18">
        <v>26</v>
      </c>
      <c r="O104" s="19">
        <f t="shared" ref="O104:O135" si="42">N104/30*100</f>
        <v>86.666666666666671</v>
      </c>
      <c r="P104" s="18">
        <v>24</v>
      </c>
      <c r="Q104" s="19">
        <f t="shared" ref="Q104:Q135" si="43">P104/30*100</f>
        <v>80</v>
      </c>
      <c r="R104" s="18">
        <v>25</v>
      </c>
      <c r="S104" s="19">
        <f t="shared" ref="S104:S135" si="44">R104/30*100</f>
        <v>83.333333333333343</v>
      </c>
      <c r="T104" s="20">
        <f t="shared" si="37"/>
        <v>89.166666666666671</v>
      </c>
    </row>
    <row r="105" spans="1:21" s="6" customFormat="1" ht="30" customHeight="1">
      <c r="A105" s="17">
        <v>99</v>
      </c>
      <c r="B105" s="25">
        <v>20210710100092</v>
      </c>
      <c r="C105" s="24" t="s">
        <v>174</v>
      </c>
      <c r="D105" s="18">
        <v>28</v>
      </c>
      <c r="E105" s="19">
        <f t="shared" si="38"/>
        <v>93.333333333333329</v>
      </c>
      <c r="F105" s="18">
        <v>29</v>
      </c>
      <c r="G105" s="19">
        <f t="shared" si="39"/>
        <v>96.666666666666671</v>
      </c>
      <c r="H105" s="18">
        <v>26</v>
      </c>
      <c r="I105" s="19">
        <f t="shared" si="40"/>
        <v>86.666666666666671</v>
      </c>
      <c r="J105" s="18">
        <v>28</v>
      </c>
      <c r="K105" s="19">
        <f t="shared" si="41"/>
        <v>93.333333333333329</v>
      </c>
      <c r="L105" s="18">
        <v>24</v>
      </c>
      <c r="M105" s="19">
        <f t="shared" si="36"/>
        <v>80</v>
      </c>
      <c r="N105" s="18">
        <v>27</v>
      </c>
      <c r="O105" s="19">
        <f t="shared" si="42"/>
        <v>90</v>
      </c>
      <c r="P105" s="18">
        <v>24</v>
      </c>
      <c r="Q105" s="19">
        <f t="shared" si="43"/>
        <v>80</v>
      </c>
      <c r="R105" s="18">
        <v>26</v>
      </c>
      <c r="S105" s="19">
        <f t="shared" si="44"/>
        <v>86.666666666666671</v>
      </c>
      <c r="T105" s="20">
        <f t="shared" si="37"/>
        <v>88.333333333333329</v>
      </c>
    </row>
    <row r="106" spans="1:21" s="6" customFormat="1" ht="30" customHeight="1">
      <c r="A106" s="17">
        <v>100</v>
      </c>
      <c r="B106" s="27">
        <v>20210710100093</v>
      </c>
      <c r="C106" s="28" t="s">
        <v>175</v>
      </c>
      <c r="D106" s="36">
        <v>30</v>
      </c>
      <c r="E106" s="37">
        <f t="shared" si="38"/>
        <v>100</v>
      </c>
      <c r="F106" s="36">
        <v>30</v>
      </c>
      <c r="G106" s="37">
        <f t="shared" si="39"/>
        <v>100</v>
      </c>
      <c r="H106" s="36">
        <v>25</v>
      </c>
      <c r="I106" s="37">
        <f t="shared" si="40"/>
        <v>83.333333333333343</v>
      </c>
      <c r="J106" s="36">
        <v>21</v>
      </c>
      <c r="K106" s="37">
        <f t="shared" si="41"/>
        <v>70</v>
      </c>
      <c r="L106" s="36">
        <v>29</v>
      </c>
      <c r="M106" s="37">
        <f t="shared" si="36"/>
        <v>96.666666666666671</v>
      </c>
      <c r="N106" s="36">
        <v>29</v>
      </c>
      <c r="O106" s="37">
        <f t="shared" si="42"/>
        <v>96.666666666666671</v>
      </c>
      <c r="P106" s="36">
        <v>25</v>
      </c>
      <c r="Q106" s="37">
        <f t="shared" si="43"/>
        <v>83.333333333333343</v>
      </c>
      <c r="R106" s="36">
        <v>24</v>
      </c>
      <c r="S106" s="37">
        <f t="shared" si="44"/>
        <v>80</v>
      </c>
      <c r="T106" s="38">
        <f t="shared" si="37"/>
        <v>88.750000000000014</v>
      </c>
    </row>
    <row r="107" spans="1:21" s="6" customFormat="1" ht="30" customHeight="1">
      <c r="A107" s="17">
        <v>101</v>
      </c>
      <c r="B107" s="27">
        <v>20210710100094</v>
      </c>
      <c r="C107" s="28" t="s">
        <v>91</v>
      </c>
      <c r="D107" s="36">
        <v>24</v>
      </c>
      <c r="E107" s="37">
        <f t="shared" si="38"/>
        <v>80</v>
      </c>
      <c r="F107" s="36">
        <v>30</v>
      </c>
      <c r="G107" s="37">
        <f t="shared" si="39"/>
        <v>100</v>
      </c>
      <c r="H107" s="36">
        <v>28</v>
      </c>
      <c r="I107" s="37">
        <f t="shared" si="40"/>
        <v>93.333333333333329</v>
      </c>
      <c r="J107" s="36">
        <v>28</v>
      </c>
      <c r="K107" s="37">
        <f t="shared" si="41"/>
        <v>93.333333333333329</v>
      </c>
      <c r="L107" s="36">
        <v>24</v>
      </c>
      <c r="M107" s="37">
        <f t="shared" si="36"/>
        <v>80</v>
      </c>
      <c r="N107" s="36">
        <v>28</v>
      </c>
      <c r="O107" s="37">
        <f t="shared" si="42"/>
        <v>93.333333333333329</v>
      </c>
      <c r="P107" s="36">
        <v>30</v>
      </c>
      <c r="Q107" s="37">
        <f t="shared" si="43"/>
        <v>100</v>
      </c>
      <c r="R107" s="36">
        <v>21</v>
      </c>
      <c r="S107" s="37">
        <f t="shared" si="44"/>
        <v>70</v>
      </c>
      <c r="T107" s="38">
        <f t="shared" si="37"/>
        <v>88.75</v>
      </c>
    </row>
    <row r="108" spans="1:21" s="6" customFormat="1" ht="30" customHeight="1">
      <c r="A108" s="17">
        <v>102</v>
      </c>
      <c r="B108" s="25">
        <v>20210710100095</v>
      </c>
      <c r="C108" s="24" t="s">
        <v>92</v>
      </c>
      <c r="D108" s="18">
        <v>24</v>
      </c>
      <c r="E108" s="19">
        <f t="shared" si="38"/>
        <v>80</v>
      </c>
      <c r="F108" s="18">
        <v>24</v>
      </c>
      <c r="G108" s="19">
        <f t="shared" si="39"/>
        <v>80</v>
      </c>
      <c r="H108" s="18">
        <v>24</v>
      </c>
      <c r="I108" s="19">
        <f t="shared" si="40"/>
        <v>80</v>
      </c>
      <c r="J108" s="18">
        <v>30</v>
      </c>
      <c r="K108" s="19">
        <f t="shared" si="41"/>
        <v>100</v>
      </c>
      <c r="L108" s="18">
        <v>28</v>
      </c>
      <c r="M108" s="19">
        <f t="shared" si="36"/>
        <v>93.333333333333329</v>
      </c>
      <c r="N108" s="18">
        <v>29</v>
      </c>
      <c r="O108" s="19">
        <f t="shared" si="42"/>
        <v>96.666666666666671</v>
      </c>
      <c r="P108" s="18">
        <v>28</v>
      </c>
      <c r="Q108" s="19">
        <f t="shared" si="43"/>
        <v>93.333333333333329</v>
      </c>
      <c r="R108" s="18">
        <v>29</v>
      </c>
      <c r="S108" s="19">
        <f t="shared" si="44"/>
        <v>96.666666666666671</v>
      </c>
      <c r="T108" s="20">
        <f t="shared" si="37"/>
        <v>90</v>
      </c>
    </row>
    <row r="109" spans="1:21" s="6" customFormat="1" ht="30" customHeight="1">
      <c r="A109" s="17">
        <v>103</v>
      </c>
      <c r="B109" s="21">
        <v>20210710100096</v>
      </c>
      <c r="C109" s="22" t="s">
        <v>93</v>
      </c>
      <c r="D109" s="18">
        <v>22</v>
      </c>
      <c r="E109" s="19">
        <f t="shared" si="38"/>
        <v>73.333333333333329</v>
      </c>
      <c r="F109" s="18">
        <v>28</v>
      </c>
      <c r="G109" s="19">
        <f t="shared" si="39"/>
        <v>93.333333333333329</v>
      </c>
      <c r="H109" s="18">
        <v>28</v>
      </c>
      <c r="I109" s="19">
        <f t="shared" si="40"/>
        <v>93.333333333333329</v>
      </c>
      <c r="J109" s="18">
        <v>30</v>
      </c>
      <c r="K109" s="19">
        <f t="shared" si="41"/>
        <v>100</v>
      </c>
      <c r="L109" s="18">
        <v>25</v>
      </c>
      <c r="M109" s="19">
        <f t="shared" si="36"/>
        <v>83.333333333333343</v>
      </c>
      <c r="N109" s="18">
        <v>29</v>
      </c>
      <c r="O109" s="19">
        <f t="shared" si="42"/>
        <v>96.666666666666671</v>
      </c>
      <c r="P109" s="18">
        <v>28</v>
      </c>
      <c r="Q109" s="19">
        <f t="shared" si="43"/>
        <v>93.333333333333329</v>
      </c>
      <c r="R109" s="18">
        <v>29</v>
      </c>
      <c r="S109" s="19">
        <f t="shared" si="44"/>
        <v>96.666666666666671</v>
      </c>
      <c r="T109" s="20">
        <f t="shared" si="37"/>
        <v>91.25</v>
      </c>
    </row>
    <row r="110" spans="1:21" s="6" customFormat="1" ht="30" customHeight="1">
      <c r="A110" s="17">
        <v>104</v>
      </c>
      <c r="B110" s="27">
        <v>20210710100097</v>
      </c>
      <c r="C110" s="28" t="s">
        <v>73</v>
      </c>
      <c r="D110" s="36">
        <v>26</v>
      </c>
      <c r="E110" s="37">
        <f t="shared" si="38"/>
        <v>86.666666666666671</v>
      </c>
      <c r="F110" s="36">
        <v>28</v>
      </c>
      <c r="G110" s="37">
        <f t="shared" si="39"/>
        <v>93.333333333333329</v>
      </c>
      <c r="H110" s="36">
        <v>25</v>
      </c>
      <c r="I110" s="37">
        <f t="shared" si="40"/>
        <v>83.333333333333343</v>
      </c>
      <c r="J110" s="36">
        <v>27</v>
      </c>
      <c r="K110" s="37">
        <f t="shared" si="41"/>
        <v>90</v>
      </c>
      <c r="L110" s="36">
        <v>30</v>
      </c>
      <c r="M110" s="37">
        <f t="shared" si="36"/>
        <v>100</v>
      </c>
      <c r="N110" s="36">
        <v>30</v>
      </c>
      <c r="O110" s="37">
        <f t="shared" si="42"/>
        <v>100</v>
      </c>
      <c r="P110" s="36">
        <v>27</v>
      </c>
      <c r="Q110" s="37">
        <f t="shared" si="43"/>
        <v>90</v>
      </c>
      <c r="R110" s="36">
        <v>29</v>
      </c>
      <c r="S110" s="37">
        <f t="shared" si="44"/>
        <v>96.666666666666671</v>
      </c>
      <c r="T110" s="38">
        <f t="shared" si="37"/>
        <v>92.5</v>
      </c>
    </row>
    <row r="111" spans="1:21" s="6" customFormat="1" ht="30" customHeight="1">
      <c r="A111" s="17">
        <v>105</v>
      </c>
      <c r="B111" s="25">
        <v>20210710100098</v>
      </c>
      <c r="C111" s="24" t="s">
        <v>95</v>
      </c>
      <c r="D111" s="18">
        <v>25</v>
      </c>
      <c r="E111" s="19">
        <f t="shared" si="38"/>
        <v>83.333333333333343</v>
      </c>
      <c r="F111" s="18">
        <v>28</v>
      </c>
      <c r="G111" s="19">
        <f t="shared" si="39"/>
        <v>93.333333333333329</v>
      </c>
      <c r="H111" s="18">
        <v>24</v>
      </c>
      <c r="I111" s="19">
        <f t="shared" si="40"/>
        <v>80</v>
      </c>
      <c r="J111" s="18">
        <v>24</v>
      </c>
      <c r="K111" s="19">
        <f t="shared" si="41"/>
        <v>80</v>
      </c>
      <c r="L111" s="18">
        <v>24</v>
      </c>
      <c r="M111" s="19">
        <f t="shared" ref="M111:M142" si="45">L111/30*100</f>
        <v>80</v>
      </c>
      <c r="N111" s="18">
        <v>28</v>
      </c>
      <c r="O111" s="19">
        <f t="shared" si="42"/>
        <v>93.333333333333329</v>
      </c>
      <c r="P111" s="18">
        <v>30</v>
      </c>
      <c r="Q111" s="19">
        <f t="shared" si="43"/>
        <v>100</v>
      </c>
      <c r="R111" s="18">
        <v>30</v>
      </c>
      <c r="S111" s="19">
        <f t="shared" si="44"/>
        <v>100</v>
      </c>
      <c r="T111" s="20">
        <f t="shared" si="37"/>
        <v>88.75</v>
      </c>
    </row>
    <row r="112" spans="1:21" s="7" customFormat="1" ht="30" customHeight="1">
      <c r="A112" s="17">
        <v>106</v>
      </c>
      <c r="B112" s="27">
        <v>20210710100099</v>
      </c>
      <c r="C112" s="28" t="s">
        <v>96</v>
      </c>
      <c r="D112" s="36">
        <v>24</v>
      </c>
      <c r="E112" s="37">
        <f t="shared" si="38"/>
        <v>80</v>
      </c>
      <c r="F112" s="36">
        <v>29</v>
      </c>
      <c r="G112" s="37">
        <f t="shared" si="39"/>
        <v>96.666666666666671</v>
      </c>
      <c r="H112" s="36">
        <v>28</v>
      </c>
      <c r="I112" s="37">
        <f t="shared" si="40"/>
        <v>93.333333333333329</v>
      </c>
      <c r="J112" s="36">
        <v>28</v>
      </c>
      <c r="K112" s="37">
        <f t="shared" si="41"/>
        <v>93.333333333333329</v>
      </c>
      <c r="L112" s="36">
        <v>26</v>
      </c>
      <c r="M112" s="37">
        <f t="shared" si="45"/>
        <v>86.666666666666671</v>
      </c>
      <c r="N112" s="36">
        <v>26</v>
      </c>
      <c r="O112" s="37">
        <f t="shared" si="42"/>
        <v>86.666666666666671</v>
      </c>
      <c r="P112" s="36">
        <v>26</v>
      </c>
      <c r="Q112" s="37">
        <f t="shared" si="43"/>
        <v>86.666666666666671</v>
      </c>
      <c r="R112" s="36">
        <v>22</v>
      </c>
      <c r="S112" s="37">
        <f t="shared" si="44"/>
        <v>73.333333333333329</v>
      </c>
      <c r="T112" s="38">
        <f t="shared" si="37"/>
        <v>87.083333333333329</v>
      </c>
    </row>
    <row r="113" spans="1:21" s="7" customFormat="1" ht="30" customHeight="1">
      <c r="A113" s="17">
        <v>107</v>
      </c>
      <c r="B113" s="21">
        <v>20210710100100</v>
      </c>
      <c r="C113" s="22" t="s">
        <v>97</v>
      </c>
      <c r="D113" s="18">
        <v>29</v>
      </c>
      <c r="E113" s="19">
        <f t="shared" si="38"/>
        <v>96.666666666666671</v>
      </c>
      <c r="F113" s="18">
        <v>29</v>
      </c>
      <c r="G113" s="19">
        <f t="shared" si="39"/>
        <v>96.666666666666671</v>
      </c>
      <c r="H113" s="18">
        <v>27</v>
      </c>
      <c r="I113" s="19">
        <f t="shared" si="40"/>
        <v>90</v>
      </c>
      <c r="J113" s="18">
        <v>30</v>
      </c>
      <c r="K113" s="19">
        <f t="shared" si="41"/>
        <v>100</v>
      </c>
      <c r="L113" s="18">
        <v>24</v>
      </c>
      <c r="M113" s="19">
        <f t="shared" si="45"/>
        <v>80</v>
      </c>
      <c r="N113" s="18">
        <v>24</v>
      </c>
      <c r="O113" s="19">
        <f t="shared" si="42"/>
        <v>80</v>
      </c>
      <c r="P113" s="18">
        <v>25</v>
      </c>
      <c r="Q113" s="19">
        <f t="shared" si="43"/>
        <v>83.333333333333343</v>
      </c>
      <c r="R113" s="18">
        <v>25</v>
      </c>
      <c r="S113" s="19">
        <f t="shared" si="44"/>
        <v>83.333333333333343</v>
      </c>
      <c r="T113" s="20">
        <f t="shared" si="37"/>
        <v>88.750000000000014</v>
      </c>
    </row>
    <row r="114" spans="1:21" s="7" customFormat="1" ht="30" customHeight="1">
      <c r="A114" s="17">
        <v>108</v>
      </c>
      <c r="B114" s="27">
        <v>20210710100101</v>
      </c>
      <c r="C114" s="28" t="s">
        <v>98</v>
      </c>
      <c r="D114" s="36">
        <v>24</v>
      </c>
      <c r="E114" s="37">
        <f t="shared" si="38"/>
        <v>80</v>
      </c>
      <c r="F114" s="36">
        <v>30</v>
      </c>
      <c r="G114" s="37">
        <f t="shared" si="39"/>
        <v>100</v>
      </c>
      <c r="H114" s="36">
        <v>28</v>
      </c>
      <c r="I114" s="37">
        <f t="shared" si="40"/>
        <v>93.333333333333329</v>
      </c>
      <c r="J114" s="36">
        <v>28</v>
      </c>
      <c r="K114" s="37">
        <f t="shared" si="41"/>
        <v>93.333333333333329</v>
      </c>
      <c r="L114" s="36">
        <v>24</v>
      </c>
      <c r="M114" s="37">
        <f t="shared" si="45"/>
        <v>80</v>
      </c>
      <c r="N114" s="36">
        <v>29</v>
      </c>
      <c r="O114" s="37">
        <f t="shared" si="42"/>
        <v>96.666666666666671</v>
      </c>
      <c r="P114" s="36">
        <v>30</v>
      </c>
      <c r="Q114" s="37">
        <f t="shared" si="43"/>
        <v>100</v>
      </c>
      <c r="R114" s="36">
        <v>26</v>
      </c>
      <c r="S114" s="37">
        <f t="shared" si="44"/>
        <v>86.666666666666671</v>
      </c>
      <c r="T114" s="38">
        <f t="shared" si="37"/>
        <v>91.249999999999986</v>
      </c>
    </row>
    <row r="115" spans="1:21" s="7" customFormat="1" ht="30" customHeight="1">
      <c r="A115" s="17">
        <v>109</v>
      </c>
      <c r="B115" s="25">
        <v>20210710100102</v>
      </c>
      <c r="C115" s="24" t="s">
        <v>99</v>
      </c>
      <c r="D115" s="18">
        <v>25</v>
      </c>
      <c r="E115" s="19">
        <f t="shared" si="38"/>
        <v>83.333333333333343</v>
      </c>
      <c r="F115" s="18">
        <v>26</v>
      </c>
      <c r="G115" s="19">
        <f t="shared" si="39"/>
        <v>86.666666666666671</v>
      </c>
      <c r="H115" s="18">
        <v>24</v>
      </c>
      <c r="I115" s="19">
        <f t="shared" si="40"/>
        <v>80</v>
      </c>
      <c r="J115" s="18">
        <v>30</v>
      </c>
      <c r="K115" s="19">
        <f t="shared" si="41"/>
        <v>100</v>
      </c>
      <c r="L115" s="18">
        <v>26</v>
      </c>
      <c r="M115" s="19">
        <f t="shared" si="45"/>
        <v>86.666666666666671</v>
      </c>
      <c r="N115" s="18">
        <v>29</v>
      </c>
      <c r="O115" s="19">
        <f t="shared" si="42"/>
        <v>96.666666666666671</v>
      </c>
      <c r="P115" s="18">
        <v>28</v>
      </c>
      <c r="Q115" s="19">
        <f t="shared" si="43"/>
        <v>93.333333333333329</v>
      </c>
      <c r="R115" s="18">
        <v>29</v>
      </c>
      <c r="S115" s="19">
        <f t="shared" si="44"/>
        <v>96.666666666666671</v>
      </c>
      <c r="T115" s="20">
        <f t="shared" si="37"/>
        <v>90.416666666666671</v>
      </c>
    </row>
    <row r="116" spans="1:21" s="7" customFormat="1" ht="30" customHeight="1">
      <c r="A116" s="17">
        <v>110</v>
      </c>
      <c r="B116" s="27">
        <v>20210710100103</v>
      </c>
      <c r="C116" s="28" t="s">
        <v>169</v>
      </c>
      <c r="D116" s="36">
        <v>25</v>
      </c>
      <c r="E116" s="37">
        <f t="shared" si="38"/>
        <v>83.333333333333343</v>
      </c>
      <c r="F116" s="36">
        <v>26</v>
      </c>
      <c r="G116" s="37">
        <f t="shared" si="39"/>
        <v>86.666666666666671</v>
      </c>
      <c r="H116" s="36">
        <v>26</v>
      </c>
      <c r="I116" s="37">
        <f t="shared" si="40"/>
        <v>86.666666666666671</v>
      </c>
      <c r="J116" s="36">
        <v>26</v>
      </c>
      <c r="K116" s="37">
        <f t="shared" si="41"/>
        <v>86.666666666666671</v>
      </c>
      <c r="L116" s="36">
        <v>24</v>
      </c>
      <c r="M116" s="37">
        <f t="shared" si="45"/>
        <v>80</v>
      </c>
      <c r="N116" s="36">
        <v>30</v>
      </c>
      <c r="O116" s="37">
        <f t="shared" si="42"/>
        <v>100</v>
      </c>
      <c r="P116" s="36">
        <v>28</v>
      </c>
      <c r="Q116" s="37">
        <f t="shared" si="43"/>
        <v>93.333333333333329</v>
      </c>
      <c r="R116" s="36">
        <v>29</v>
      </c>
      <c r="S116" s="37">
        <f t="shared" si="44"/>
        <v>96.666666666666671</v>
      </c>
      <c r="T116" s="38">
        <f t="shared" si="37"/>
        <v>89.166666666666671</v>
      </c>
    </row>
    <row r="117" spans="1:21" s="7" customFormat="1" ht="30" customHeight="1">
      <c r="A117" s="17">
        <v>111</v>
      </c>
      <c r="B117" s="21">
        <v>20210710100104</v>
      </c>
      <c r="C117" s="22" t="s">
        <v>149</v>
      </c>
      <c r="D117" s="18">
        <v>30</v>
      </c>
      <c r="E117" s="19">
        <f t="shared" si="38"/>
        <v>100</v>
      </c>
      <c r="F117" s="18">
        <v>30</v>
      </c>
      <c r="G117" s="19">
        <f t="shared" si="39"/>
        <v>100</v>
      </c>
      <c r="H117" s="18">
        <v>23</v>
      </c>
      <c r="I117" s="19">
        <f t="shared" si="40"/>
        <v>76.666666666666671</v>
      </c>
      <c r="J117" s="18">
        <v>27</v>
      </c>
      <c r="K117" s="19">
        <f t="shared" si="41"/>
        <v>90</v>
      </c>
      <c r="L117" s="18">
        <v>24</v>
      </c>
      <c r="M117" s="19">
        <f t="shared" si="45"/>
        <v>80</v>
      </c>
      <c r="N117" s="18">
        <v>26</v>
      </c>
      <c r="O117" s="19">
        <f t="shared" si="42"/>
        <v>86.666666666666671</v>
      </c>
      <c r="P117" s="18">
        <v>29</v>
      </c>
      <c r="Q117" s="19">
        <f t="shared" si="43"/>
        <v>96.666666666666671</v>
      </c>
      <c r="R117" s="18">
        <v>29</v>
      </c>
      <c r="S117" s="19">
        <f t="shared" si="44"/>
        <v>96.666666666666671</v>
      </c>
      <c r="T117" s="20">
        <f t="shared" si="37"/>
        <v>90.833333333333329</v>
      </c>
    </row>
    <row r="118" spans="1:21" s="7" customFormat="1" ht="30" customHeight="1">
      <c r="A118" s="17">
        <v>112</v>
      </c>
      <c r="B118" s="27">
        <v>20210710100105</v>
      </c>
      <c r="C118" s="28" t="s">
        <v>178</v>
      </c>
      <c r="D118" s="36">
        <v>24</v>
      </c>
      <c r="E118" s="37">
        <f t="shared" si="38"/>
        <v>80</v>
      </c>
      <c r="F118" s="36">
        <v>27</v>
      </c>
      <c r="G118" s="37">
        <f t="shared" si="39"/>
        <v>90</v>
      </c>
      <c r="H118" s="36">
        <v>25</v>
      </c>
      <c r="I118" s="37">
        <f t="shared" si="40"/>
        <v>83.333333333333343</v>
      </c>
      <c r="J118" s="36">
        <v>29</v>
      </c>
      <c r="K118" s="37">
        <f t="shared" si="41"/>
        <v>96.666666666666671</v>
      </c>
      <c r="L118" s="36">
        <v>25</v>
      </c>
      <c r="M118" s="37">
        <f t="shared" si="45"/>
        <v>83.333333333333343</v>
      </c>
      <c r="N118" s="36">
        <v>28</v>
      </c>
      <c r="O118" s="37">
        <f t="shared" si="42"/>
        <v>93.333333333333329</v>
      </c>
      <c r="P118" s="36">
        <v>28</v>
      </c>
      <c r="Q118" s="37">
        <f t="shared" si="43"/>
        <v>93.333333333333329</v>
      </c>
      <c r="R118" s="36">
        <v>29</v>
      </c>
      <c r="S118" s="37">
        <f t="shared" si="44"/>
        <v>96.666666666666671</v>
      </c>
      <c r="T118" s="38">
        <f t="shared" si="37"/>
        <v>89.583333333333343</v>
      </c>
    </row>
    <row r="119" spans="1:21" s="7" customFormat="1" ht="30" customHeight="1">
      <c r="A119" s="17">
        <v>113</v>
      </c>
      <c r="B119" s="25">
        <v>20210710100106</v>
      </c>
      <c r="C119" s="24" t="s">
        <v>179</v>
      </c>
      <c r="D119" s="18">
        <v>21</v>
      </c>
      <c r="E119" s="19">
        <f t="shared" si="38"/>
        <v>70</v>
      </c>
      <c r="F119" s="18">
        <v>29</v>
      </c>
      <c r="G119" s="19">
        <f t="shared" si="39"/>
        <v>96.666666666666671</v>
      </c>
      <c r="H119" s="18">
        <v>28</v>
      </c>
      <c r="I119" s="19">
        <f t="shared" si="40"/>
        <v>93.333333333333329</v>
      </c>
      <c r="J119" s="18">
        <v>26</v>
      </c>
      <c r="K119" s="19">
        <f t="shared" si="41"/>
        <v>86.666666666666671</v>
      </c>
      <c r="L119" s="18">
        <v>28</v>
      </c>
      <c r="M119" s="19">
        <f t="shared" si="45"/>
        <v>93.333333333333329</v>
      </c>
      <c r="N119" s="18">
        <v>29</v>
      </c>
      <c r="O119" s="19">
        <f t="shared" si="42"/>
        <v>96.666666666666671</v>
      </c>
      <c r="P119" s="18">
        <v>24</v>
      </c>
      <c r="Q119" s="19">
        <f t="shared" si="43"/>
        <v>80</v>
      </c>
      <c r="R119" s="18">
        <v>30</v>
      </c>
      <c r="S119" s="19">
        <f t="shared" si="44"/>
        <v>100</v>
      </c>
      <c r="T119" s="20">
        <f t="shared" si="37"/>
        <v>89.583333333333329</v>
      </c>
    </row>
    <row r="120" spans="1:21" s="7" customFormat="1" ht="30" customHeight="1">
      <c r="A120" s="17">
        <v>114</v>
      </c>
      <c r="B120" s="27">
        <v>20210710100107</v>
      </c>
      <c r="C120" s="28" t="s">
        <v>180</v>
      </c>
      <c r="D120" s="36">
        <v>25</v>
      </c>
      <c r="E120" s="37">
        <f t="shared" si="38"/>
        <v>83.333333333333343</v>
      </c>
      <c r="F120" s="36">
        <v>26</v>
      </c>
      <c r="G120" s="37">
        <f t="shared" si="39"/>
        <v>86.666666666666671</v>
      </c>
      <c r="H120" s="36">
        <v>27</v>
      </c>
      <c r="I120" s="37">
        <f t="shared" si="40"/>
        <v>90</v>
      </c>
      <c r="J120" s="36">
        <v>24</v>
      </c>
      <c r="K120" s="37">
        <f t="shared" si="41"/>
        <v>80</v>
      </c>
      <c r="L120" s="36">
        <v>30</v>
      </c>
      <c r="M120" s="37">
        <f t="shared" si="45"/>
        <v>100</v>
      </c>
      <c r="N120" s="36">
        <v>26</v>
      </c>
      <c r="O120" s="37">
        <f t="shared" si="42"/>
        <v>86.666666666666671</v>
      </c>
      <c r="P120" s="36">
        <v>28</v>
      </c>
      <c r="Q120" s="37">
        <f t="shared" si="43"/>
        <v>93.333333333333329</v>
      </c>
      <c r="R120" s="36">
        <v>29</v>
      </c>
      <c r="S120" s="37">
        <f t="shared" si="44"/>
        <v>96.666666666666671</v>
      </c>
      <c r="T120" s="38">
        <f t="shared" si="37"/>
        <v>89.583333333333329</v>
      </c>
    </row>
    <row r="121" spans="1:21" s="7" customFormat="1" ht="30" customHeight="1">
      <c r="A121" s="17">
        <v>115</v>
      </c>
      <c r="B121" s="27">
        <v>20210710100108</v>
      </c>
      <c r="C121" s="28" t="s">
        <v>176</v>
      </c>
      <c r="D121" s="36">
        <v>25</v>
      </c>
      <c r="E121" s="37">
        <f t="shared" si="38"/>
        <v>83.333333333333343</v>
      </c>
      <c r="F121" s="36">
        <v>26</v>
      </c>
      <c r="G121" s="37">
        <f t="shared" si="39"/>
        <v>86.666666666666671</v>
      </c>
      <c r="H121" s="36">
        <v>29</v>
      </c>
      <c r="I121" s="37">
        <f t="shared" si="40"/>
        <v>96.666666666666671</v>
      </c>
      <c r="J121" s="36">
        <v>28</v>
      </c>
      <c r="K121" s="37">
        <f t="shared" si="41"/>
        <v>93.333333333333329</v>
      </c>
      <c r="L121" s="36">
        <v>24</v>
      </c>
      <c r="M121" s="37">
        <f t="shared" si="45"/>
        <v>80</v>
      </c>
      <c r="N121" s="36">
        <v>30</v>
      </c>
      <c r="O121" s="37">
        <f t="shared" si="42"/>
        <v>100</v>
      </c>
      <c r="P121" s="36">
        <v>28</v>
      </c>
      <c r="Q121" s="37">
        <f t="shared" si="43"/>
        <v>93.333333333333329</v>
      </c>
      <c r="R121" s="36">
        <v>29</v>
      </c>
      <c r="S121" s="37">
        <f t="shared" si="44"/>
        <v>96.666666666666671</v>
      </c>
      <c r="T121" s="38">
        <f t="shared" si="37"/>
        <v>91.25</v>
      </c>
    </row>
    <row r="122" spans="1:21" s="7" customFormat="1" ht="30" customHeight="1">
      <c r="A122" s="17">
        <v>116</v>
      </c>
      <c r="B122" s="25">
        <v>20210710100109</v>
      </c>
      <c r="C122" s="24" t="s">
        <v>181</v>
      </c>
      <c r="D122" s="18">
        <v>28</v>
      </c>
      <c r="E122" s="19">
        <f t="shared" si="38"/>
        <v>93.333333333333329</v>
      </c>
      <c r="F122" s="18">
        <v>29</v>
      </c>
      <c r="G122" s="19">
        <f t="shared" si="39"/>
        <v>96.666666666666671</v>
      </c>
      <c r="H122" s="18">
        <v>26</v>
      </c>
      <c r="I122" s="19">
        <f t="shared" si="40"/>
        <v>86.666666666666671</v>
      </c>
      <c r="J122" s="18">
        <v>28</v>
      </c>
      <c r="K122" s="19">
        <f t="shared" si="41"/>
        <v>93.333333333333329</v>
      </c>
      <c r="L122" s="18">
        <v>24</v>
      </c>
      <c r="M122" s="19">
        <f t="shared" si="45"/>
        <v>80</v>
      </c>
      <c r="N122" s="18">
        <v>29</v>
      </c>
      <c r="O122" s="19">
        <f t="shared" si="42"/>
        <v>96.666666666666671</v>
      </c>
      <c r="P122" s="18">
        <v>24</v>
      </c>
      <c r="Q122" s="19">
        <f t="shared" si="43"/>
        <v>80</v>
      </c>
      <c r="R122" s="18">
        <v>26</v>
      </c>
      <c r="S122" s="19">
        <f t="shared" si="44"/>
        <v>86.666666666666671</v>
      </c>
      <c r="T122" s="20">
        <f t="shared" si="37"/>
        <v>89.166666666666657</v>
      </c>
    </row>
    <row r="123" spans="1:21" s="7" customFormat="1" ht="30" customHeight="1">
      <c r="A123" s="17">
        <v>117</v>
      </c>
      <c r="B123" s="27">
        <v>20210710100110</v>
      </c>
      <c r="C123" s="28" t="s">
        <v>185</v>
      </c>
      <c r="D123" s="36">
        <v>24</v>
      </c>
      <c r="E123" s="37">
        <f t="shared" si="38"/>
        <v>80</v>
      </c>
      <c r="F123" s="36">
        <v>26</v>
      </c>
      <c r="G123" s="37">
        <f t="shared" si="39"/>
        <v>86.666666666666671</v>
      </c>
      <c r="H123" s="36">
        <v>25</v>
      </c>
      <c r="I123" s="37">
        <f t="shared" si="40"/>
        <v>83.333333333333343</v>
      </c>
      <c r="J123" s="36">
        <v>29</v>
      </c>
      <c r="K123" s="37">
        <f t="shared" si="41"/>
        <v>96.666666666666671</v>
      </c>
      <c r="L123" s="36">
        <v>24</v>
      </c>
      <c r="M123" s="37">
        <f t="shared" si="45"/>
        <v>80</v>
      </c>
      <c r="N123" s="36">
        <v>28</v>
      </c>
      <c r="O123" s="37">
        <f t="shared" si="42"/>
        <v>93.333333333333329</v>
      </c>
      <c r="P123" s="36">
        <v>28</v>
      </c>
      <c r="Q123" s="37">
        <f t="shared" si="43"/>
        <v>93.333333333333329</v>
      </c>
      <c r="R123" s="36">
        <v>29</v>
      </c>
      <c r="S123" s="37">
        <f t="shared" si="44"/>
        <v>96.666666666666671</v>
      </c>
      <c r="T123" s="38">
        <f t="shared" si="37"/>
        <v>88.75</v>
      </c>
    </row>
    <row r="124" spans="1:21" s="8" customFormat="1" ht="30" customHeight="1">
      <c r="A124" s="17">
        <v>118</v>
      </c>
      <c r="B124" s="25">
        <v>20210710100111</v>
      </c>
      <c r="C124" s="24" t="s">
        <v>186</v>
      </c>
      <c r="D124" s="18">
        <v>21</v>
      </c>
      <c r="E124" s="19">
        <f t="shared" si="38"/>
        <v>70</v>
      </c>
      <c r="F124" s="18">
        <v>26</v>
      </c>
      <c r="G124" s="19">
        <f t="shared" si="39"/>
        <v>86.666666666666671</v>
      </c>
      <c r="H124" s="18">
        <v>28</v>
      </c>
      <c r="I124" s="19">
        <f t="shared" si="40"/>
        <v>93.333333333333329</v>
      </c>
      <c r="J124" s="18">
        <v>24</v>
      </c>
      <c r="K124" s="19">
        <f t="shared" si="41"/>
        <v>80</v>
      </c>
      <c r="L124" s="18">
        <v>28</v>
      </c>
      <c r="M124" s="19">
        <f t="shared" si="45"/>
        <v>93.333333333333329</v>
      </c>
      <c r="N124" s="18">
        <v>29</v>
      </c>
      <c r="O124" s="19">
        <f t="shared" si="42"/>
        <v>96.666666666666671</v>
      </c>
      <c r="P124" s="18">
        <v>25</v>
      </c>
      <c r="Q124" s="19">
        <f t="shared" si="43"/>
        <v>83.333333333333343</v>
      </c>
      <c r="R124" s="18">
        <v>30</v>
      </c>
      <c r="S124" s="19">
        <f t="shared" si="44"/>
        <v>100</v>
      </c>
      <c r="T124" s="20">
        <f t="shared" si="37"/>
        <v>87.916666666666671</v>
      </c>
    </row>
    <row r="125" spans="1:21" s="8" customFormat="1" ht="30" customHeight="1">
      <c r="A125" s="17">
        <v>119</v>
      </c>
      <c r="B125" s="27">
        <v>20210710100112</v>
      </c>
      <c r="C125" s="28" t="s">
        <v>187</v>
      </c>
      <c r="D125" s="36">
        <v>25</v>
      </c>
      <c r="E125" s="37">
        <f t="shared" si="38"/>
        <v>83.333333333333343</v>
      </c>
      <c r="F125" s="36">
        <v>26</v>
      </c>
      <c r="G125" s="37">
        <f t="shared" si="39"/>
        <v>86.666666666666671</v>
      </c>
      <c r="H125" s="36">
        <v>27</v>
      </c>
      <c r="I125" s="37">
        <f t="shared" si="40"/>
        <v>90</v>
      </c>
      <c r="J125" s="36">
        <v>24</v>
      </c>
      <c r="K125" s="37">
        <f t="shared" si="41"/>
        <v>80</v>
      </c>
      <c r="L125" s="36">
        <v>30</v>
      </c>
      <c r="M125" s="37">
        <f t="shared" si="45"/>
        <v>100</v>
      </c>
      <c r="N125" s="36">
        <v>26</v>
      </c>
      <c r="O125" s="37">
        <f t="shared" si="42"/>
        <v>86.666666666666671</v>
      </c>
      <c r="P125" s="36">
        <v>28</v>
      </c>
      <c r="Q125" s="37">
        <f t="shared" si="43"/>
        <v>93.333333333333329</v>
      </c>
      <c r="R125" s="36">
        <v>29</v>
      </c>
      <c r="S125" s="37">
        <f t="shared" si="44"/>
        <v>96.666666666666671</v>
      </c>
      <c r="T125" s="38">
        <f t="shared" si="37"/>
        <v>89.583333333333329</v>
      </c>
      <c r="U125" s="8" t="s">
        <v>212</v>
      </c>
    </row>
    <row r="126" spans="1:21" s="8" customFormat="1" ht="30" customHeight="1">
      <c r="A126" s="17">
        <v>120</v>
      </c>
      <c r="B126" s="25">
        <v>20210710100113</v>
      </c>
      <c r="C126" s="24" t="s">
        <v>188</v>
      </c>
      <c r="D126" s="18">
        <v>29</v>
      </c>
      <c r="E126" s="19">
        <f t="shared" si="38"/>
        <v>96.666666666666671</v>
      </c>
      <c r="F126" s="18">
        <v>29</v>
      </c>
      <c r="G126" s="19">
        <f t="shared" si="39"/>
        <v>96.666666666666671</v>
      </c>
      <c r="H126" s="18">
        <v>26</v>
      </c>
      <c r="I126" s="19">
        <f t="shared" si="40"/>
        <v>86.666666666666671</v>
      </c>
      <c r="J126" s="18">
        <v>28</v>
      </c>
      <c r="K126" s="19">
        <f t="shared" si="41"/>
        <v>93.333333333333329</v>
      </c>
      <c r="L126" s="18">
        <v>24</v>
      </c>
      <c r="M126" s="19">
        <f t="shared" si="45"/>
        <v>80</v>
      </c>
      <c r="N126" s="18">
        <v>29</v>
      </c>
      <c r="O126" s="19">
        <f t="shared" si="42"/>
        <v>96.666666666666671</v>
      </c>
      <c r="P126" s="18">
        <v>24</v>
      </c>
      <c r="Q126" s="19">
        <f t="shared" si="43"/>
        <v>80</v>
      </c>
      <c r="R126" s="18">
        <v>26</v>
      </c>
      <c r="S126" s="19">
        <f t="shared" si="44"/>
        <v>86.666666666666671</v>
      </c>
      <c r="T126" s="20">
        <f t="shared" si="37"/>
        <v>89.583333333333329</v>
      </c>
    </row>
    <row r="127" spans="1:21" s="8" customFormat="1" ht="30" customHeight="1">
      <c r="A127" s="17">
        <v>121</v>
      </c>
      <c r="B127" s="27">
        <v>20210710100114</v>
      </c>
      <c r="C127" s="28" t="s">
        <v>182</v>
      </c>
      <c r="D127" s="36">
        <v>30</v>
      </c>
      <c r="E127" s="37">
        <f t="shared" si="38"/>
        <v>100</v>
      </c>
      <c r="F127" s="36">
        <v>30</v>
      </c>
      <c r="G127" s="37">
        <f t="shared" si="39"/>
        <v>100</v>
      </c>
      <c r="H127" s="36">
        <v>24</v>
      </c>
      <c r="I127" s="37">
        <f t="shared" si="40"/>
        <v>80</v>
      </c>
      <c r="J127" s="36">
        <v>21</v>
      </c>
      <c r="K127" s="37">
        <f t="shared" si="41"/>
        <v>70</v>
      </c>
      <c r="L127" s="36">
        <v>29</v>
      </c>
      <c r="M127" s="37">
        <f t="shared" si="45"/>
        <v>96.666666666666671</v>
      </c>
      <c r="N127" s="36">
        <v>29</v>
      </c>
      <c r="O127" s="37">
        <f t="shared" si="42"/>
        <v>96.666666666666671</v>
      </c>
      <c r="P127" s="36">
        <v>26</v>
      </c>
      <c r="Q127" s="37">
        <f t="shared" si="43"/>
        <v>86.666666666666671</v>
      </c>
      <c r="R127" s="36">
        <v>26</v>
      </c>
      <c r="S127" s="37">
        <f t="shared" si="44"/>
        <v>86.666666666666671</v>
      </c>
      <c r="T127" s="38">
        <f t="shared" si="37"/>
        <v>89.583333333333329</v>
      </c>
    </row>
    <row r="128" spans="1:21" s="8" customFormat="1" ht="30" customHeight="1">
      <c r="A128" s="17">
        <v>122</v>
      </c>
      <c r="B128" s="27">
        <v>20210710100115</v>
      </c>
      <c r="C128" s="28" t="s">
        <v>80</v>
      </c>
      <c r="D128" s="36">
        <v>27</v>
      </c>
      <c r="E128" s="37">
        <f t="shared" si="38"/>
        <v>90</v>
      </c>
      <c r="F128" s="36">
        <v>26</v>
      </c>
      <c r="G128" s="37">
        <f t="shared" si="39"/>
        <v>86.666666666666671</v>
      </c>
      <c r="H128" s="36">
        <v>25</v>
      </c>
      <c r="I128" s="37">
        <f t="shared" si="40"/>
        <v>83.333333333333343</v>
      </c>
      <c r="J128" s="36">
        <v>29</v>
      </c>
      <c r="K128" s="37">
        <f t="shared" si="41"/>
        <v>96.666666666666671</v>
      </c>
      <c r="L128" s="36">
        <v>30</v>
      </c>
      <c r="M128" s="37">
        <f t="shared" si="45"/>
        <v>100</v>
      </c>
      <c r="N128" s="36">
        <v>30</v>
      </c>
      <c r="O128" s="37">
        <f t="shared" si="42"/>
        <v>100</v>
      </c>
      <c r="P128" s="36">
        <v>28</v>
      </c>
      <c r="Q128" s="37">
        <f t="shared" si="43"/>
        <v>93.333333333333329</v>
      </c>
      <c r="R128" s="36">
        <v>29</v>
      </c>
      <c r="S128" s="37">
        <f t="shared" si="44"/>
        <v>96.666666666666671</v>
      </c>
      <c r="T128" s="38">
        <f t="shared" si="37"/>
        <v>93.333333333333343</v>
      </c>
    </row>
    <row r="129" spans="1:21" s="8" customFormat="1" ht="30" customHeight="1">
      <c r="A129" s="17">
        <v>123</v>
      </c>
      <c r="B129" s="27">
        <v>20210710100116</v>
      </c>
      <c r="C129" s="28" t="s">
        <v>189</v>
      </c>
      <c r="D129" s="36">
        <v>30</v>
      </c>
      <c r="E129" s="37">
        <f t="shared" si="38"/>
        <v>100</v>
      </c>
      <c r="F129" s="36">
        <v>30</v>
      </c>
      <c r="G129" s="37">
        <f t="shared" si="39"/>
        <v>100</v>
      </c>
      <c r="H129" s="36">
        <v>24</v>
      </c>
      <c r="I129" s="37">
        <f t="shared" si="40"/>
        <v>80</v>
      </c>
      <c r="J129" s="36">
        <v>21</v>
      </c>
      <c r="K129" s="37">
        <f t="shared" si="41"/>
        <v>70</v>
      </c>
      <c r="L129" s="36">
        <v>29</v>
      </c>
      <c r="M129" s="37">
        <f t="shared" si="45"/>
        <v>96.666666666666671</v>
      </c>
      <c r="N129" s="36">
        <v>29</v>
      </c>
      <c r="O129" s="37">
        <f t="shared" si="42"/>
        <v>96.666666666666671</v>
      </c>
      <c r="P129" s="36">
        <v>26</v>
      </c>
      <c r="Q129" s="37">
        <f t="shared" si="43"/>
        <v>86.666666666666671</v>
      </c>
      <c r="R129" s="36">
        <v>24</v>
      </c>
      <c r="S129" s="37">
        <f t="shared" si="44"/>
        <v>80</v>
      </c>
      <c r="T129" s="38">
        <f t="shared" si="37"/>
        <v>88.75</v>
      </c>
    </row>
    <row r="130" spans="1:21" s="8" customFormat="1" ht="30" customHeight="1">
      <c r="A130" s="17">
        <v>124</v>
      </c>
      <c r="B130" s="21">
        <v>20210710100117</v>
      </c>
      <c r="C130" s="22" t="s">
        <v>100</v>
      </c>
      <c r="D130" s="18">
        <v>22</v>
      </c>
      <c r="E130" s="19">
        <f t="shared" si="38"/>
        <v>73.333333333333329</v>
      </c>
      <c r="F130" s="18">
        <v>28</v>
      </c>
      <c r="G130" s="19">
        <f t="shared" si="39"/>
        <v>93.333333333333329</v>
      </c>
      <c r="H130" s="18">
        <v>28</v>
      </c>
      <c r="I130" s="19">
        <f t="shared" si="40"/>
        <v>93.333333333333329</v>
      </c>
      <c r="J130" s="18">
        <v>30</v>
      </c>
      <c r="K130" s="19">
        <f t="shared" si="41"/>
        <v>100</v>
      </c>
      <c r="L130" s="18">
        <v>25</v>
      </c>
      <c r="M130" s="19">
        <f t="shared" si="45"/>
        <v>83.333333333333343</v>
      </c>
      <c r="N130" s="18">
        <v>28</v>
      </c>
      <c r="O130" s="19">
        <f t="shared" si="42"/>
        <v>93.333333333333329</v>
      </c>
      <c r="P130" s="18">
        <v>28</v>
      </c>
      <c r="Q130" s="19">
        <f t="shared" si="43"/>
        <v>93.333333333333329</v>
      </c>
      <c r="R130" s="18">
        <v>29</v>
      </c>
      <c r="S130" s="19">
        <f t="shared" si="44"/>
        <v>96.666666666666671</v>
      </c>
      <c r="T130" s="20">
        <f t="shared" si="37"/>
        <v>90.833333333333343</v>
      </c>
    </row>
    <row r="131" spans="1:21" s="8" customFormat="1" ht="30" customHeight="1">
      <c r="A131" s="17">
        <v>125</v>
      </c>
      <c r="B131" s="21">
        <v>20210710100118</v>
      </c>
      <c r="C131" s="24" t="s">
        <v>156</v>
      </c>
      <c r="D131" s="18">
        <v>30</v>
      </c>
      <c r="E131" s="19">
        <f t="shared" si="38"/>
        <v>100</v>
      </c>
      <c r="F131" s="18">
        <v>30</v>
      </c>
      <c r="G131" s="19">
        <f t="shared" si="39"/>
        <v>100</v>
      </c>
      <c r="H131" s="18">
        <v>23</v>
      </c>
      <c r="I131" s="19">
        <f t="shared" si="40"/>
        <v>76.666666666666671</v>
      </c>
      <c r="J131" s="18">
        <v>27</v>
      </c>
      <c r="K131" s="19">
        <f t="shared" si="41"/>
        <v>90</v>
      </c>
      <c r="L131" s="18">
        <v>24</v>
      </c>
      <c r="M131" s="19">
        <f t="shared" si="45"/>
        <v>80</v>
      </c>
      <c r="N131" s="18">
        <v>26</v>
      </c>
      <c r="O131" s="19">
        <f t="shared" si="42"/>
        <v>86.666666666666671</v>
      </c>
      <c r="P131" s="18">
        <v>29</v>
      </c>
      <c r="Q131" s="19">
        <f t="shared" si="43"/>
        <v>96.666666666666671</v>
      </c>
      <c r="R131" s="18">
        <v>29</v>
      </c>
      <c r="S131" s="19">
        <f t="shared" si="44"/>
        <v>96.666666666666671</v>
      </c>
      <c r="T131" s="20">
        <f t="shared" si="37"/>
        <v>90.833333333333329</v>
      </c>
    </row>
    <row r="132" spans="1:21" s="8" customFormat="1" ht="30" customHeight="1">
      <c r="A132" s="17">
        <v>126</v>
      </c>
      <c r="B132" s="21">
        <v>20210710100119</v>
      </c>
      <c r="C132" s="24" t="s">
        <v>163</v>
      </c>
      <c r="D132" s="18">
        <v>30</v>
      </c>
      <c r="E132" s="19">
        <f t="shared" si="38"/>
        <v>100</v>
      </c>
      <c r="F132" s="18">
        <v>30</v>
      </c>
      <c r="G132" s="19">
        <f t="shared" si="39"/>
        <v>100</v>
      </c>
      <c r="H132" s="18">
        <v>23</v>
      </c>
      <c r="I132" s="19">
        <f t="shared" si="40"/>
        <v>76.666666666666671</v>
      </c>
      <c r="J132" s="18">
        <v>27</v>
      </c>
      <c r="K132" s="19">
        <f t="shared" si="41"/>
        <v>90</v>
      </c>
      <c r="L132" s="18">
        <v>24</v>
      </c>
      <c r="M132" s="19">
        <f t="shared" si="45"/>
        <v>80</v>
      </c>
      <c r="N132" s="18">
        <v>26</v>
      </c>
      <c r="O132" s="19">
        <f t="shared" si="42"/>
        <v>86.666666666666671</v>
      </c>
      <c r="P132" s="18">
        <v>29</v>
      </c>
      <c r="Q132" s="19">
        <f t="shared" si="43"/>
        <v>96.666666666666671</v>
      </c>
      <c r="R132" s="18">
        <v>29</v>
      </c>
      <c r="S132" s="19">
        <f t="shared" si="44"/>
        <v>96.666666666666671</v>
      </c>
      <c r="T132" s="20">
        <f t="shared" si="37"/>
        <v>90.833333333333329</v>
      </c>
    </row>
    <row r="133" spans="1:21" s="8" customFormat="1" ht="30" customHeight="1">
      <c r="A133" s="17">
        <v>127</v>
      </c>
      <c r="B133" s="27">
        <v>20210710100120</v>
      </c>
      <c r="C133" s="28" t="s">
        <v>87</v>
      </c>
      <c r="D133" s="36">
        <v>29</v>
      </c>
      <c r="E133" s="37">
        <f t="shared" si="38"/>
        <v>96.666666666666671</v>
      </c>
      <c r="F133" s="36">
        <v>28</v>
      </c>
      <c r="G133" s="37">
        <f t="shared" si="39"/>
        <v>93.333333333333329</v>
      </c>
      <c r="H133" s="36">
        <v>21</v>
      </c>
      <c r="I133" s="37">
        <f t="shared" si="40"/>
        <v>70</v>
      </c>
      <c r="J133" s="36">
        <v>29</v>
      </c>
      <c r="K133" s="37">
        <f t="shared" si="41"/>
        <v>96.666666666666671</v>
      </c>
      <c r="L133" s="36">
        <v>30</v>
      </c>
      <c r="M133" s="37">
        <f t="shared" si="45"/>
        <v>100</v>
      </c>
      <c r="N133" s="36">
        <v>30</v>
      </c>
      <c r="O133" s="37">
        <f t="shared" si="42"/>
        <v>100</v>
      </c>
      <c r="P133" s="36">
        <v>28</v>
      </c>
      <c r="Q133" s="37">
        <f t="shared" si="43"/>
        <v>93.333333333333329</v>
      </c>
      <c r="R133" s="36">
        <v>29</v>
      </c>
      <c r="S133" s="37">
        <f t="shared" si="44"/>
        <v>96.666666666666671</v>
      </c>
      <c r="T133" s="38">
        <f t="shared" si="37"/>
        <v>93.333333333333343</v>
      </c>
    </row>
    <row r="134" spans="1:21" s="8" customFormat="1" ht="30" customHeight="1">
      <c r="A134" s="17">
        <v>128</v>
      </c>
      <c r="B134" s="21">
        <v>20210710100121</v>
      </c>
      <c r="C134" s="24" t="s">
        <v>107</v>
      </c>
      <c r="D134" s="18">
        <v>22</v>
      </c>
      <c r="E134" s="19">
        <f t="shared" si="38"/>
        <v>73.333333333333329</v>
      </c>
      <c r="F134" s="18">
        <v>25</v>
      </c>
      <c r="G134" s="19">
        <f t="shared" si="39"/>
        <v>83.333333333333343</v>
      </c>
      <c r="H134" s="18">
        <v>28</v>
      </c>
      <c r="I134" s="19">
        <f t="shared" si="40"/>
        <v>93.333333333333329</v>
      </c>
      <c r="J134" s="18">
        <v>30</v>
      </c>
      <c r="K134" s="19">
        <f t="shared" si="41"/>
        <v>100</v>
      </c>
      <c r="L134" s="18">
        <v>25</v>
      </c>
      <c r="M134" s="19">
        <f t="shared" si="45"/>
        <v>83.333333333333343</v>
      </c>
      <c r="N134" s="18">
        <v>28</v>
      </c>
      <c r="O134" s="19">
        <f t="shared" si="42"/>
        <v>93.333333333333329</v>
      </c>
      <c r="P134" s="18">
        <v>28</v>
      </c>
      <c r="Q134" s="19">
        <f t="shared" si="43"/>
        <v>93.333333333333329</v>
      </c>
      <c r="R134" s="18">
        <v>29</v>
      </c>
      <c r="S134" s="19">
        <f t="shared" si="44"/>
        <v>96.666666666666671</v>
      </c>
      <c r="T134" s="20">
        <f t="shared" ref="T134:T143" si="46">(E134+G134+I134+K134+M134+O134+Q134+S134)/8</f>
        <v>89.583333333333343</v>
      </c>
    </row>
    <row r="135" spans="1:21" s="8" customFormat="1" ht="30" customHeight="1">
      <c r="A135" s="17">
        <v>129</v>
      </c>
      <c r="B135" s="25">
        <v>20210710100122</v>
      </c>
      <c r="C135" s="24" t="s">
        <v>102</v>
      </c>
      <c r="D135" s="18">
        <v>25</v>
      </c>
      <c r="E135" s="19">
        <f t="shared" si="38"/>
        <v>83.333333333333343</v>
      </c>
      <c r="F135" s="18">
        <v>28</v>
      </c>
      <c r="G135" s="19">
        <f t="shared" si="39"/>
        <v>93.333333333333329</v>
      </c>
      <c r="H135" s="18">
        <v>24</v>
      </c>
      <c r="I135" s="19">
        <f t="shared" si="40"/>
        <v>80</v>
      </c>
      <c r="J135" s="18">
        <v>24</v>
      </c>
      <c r="K135" s="19">
        <f t="shared" si="41"/>
        <v>80</v>
      </c>
      <c r="L135" s="18">
        <v>24</v>
      </c>
      <c r="M135" s="19">
        <f t="shared" si="45"/>
        <v>80</v>
      </c>
      <c r="N135" s="18">
        <v>28</v>
      </c>
      <c r="O135" s="19">
        <f t="shared" si="42"/>
        <v>93.333333333333329</v>
      </c>
      <c r="P135" s="18">
        <v>30</v>
      </c>
      <c r="Q135" s="19">
        <f t="shared" si="43"/>
        <v>100</v>
      </c>
      <c r="R135" s="18">
        <v>30</v>
      </c>
      <c r="S135" s="19">
        <f t="shared" si="44"/>
        <v>100</v>
      </c>
      <c r="T135" s="20">
        <f t="shared" si="46"/>
        <v>88.75</v>
      </c>
    </row>
    <row r="136" spans="1:21" ht="30" customHeight="1">
      <c r="A136" s="17">
        <v>130</v>
      </c>
      <c r="B136" s="27">
        <v>20210710100123</v>
      </c>
      <c r="C136" s="28" t="s">
        <v>103</v>
      </c>
      <c r="D136" s="36">
        <v>25</v>
      </c>
      <c r="E136" s="37">
        <f t="shared" ref="E136:E164" si="47">D136/30*100</f>
        <v>83.333333333333343</v>
      </c>
      <c r="F136" s="36">
        <v>29</v>
      </c>
      <c r="G136" s="37">
        <f t="shared" ref="G136:G164" si="48">F136/30*100</f>
        <v>96.666666666666671</v>
      </c>
      <c r="H136" s="36">
        <v>28</v>
      </c>
      <c r="I136" s="37">
        <f t="shared" ref="I136:I164" si="49">H136/30*100</f>
        <v>93.333333333333329</v>
      </c>
      <c r="J136" s="36">
        <v>28</v>
      </c>
      <c r="K136" s="37">
        <f t="shared" ref="K136:K164" si="50">J136/30*100</f>
        <v>93.333333333333329</v>
      </c>
      <c r="L136" s="36">
        <v>24</v>
      </c>
      <c r="M136" s="37">
        <f t="shared" si="45"/>
        <v>80</v>
      </c>
      <c r="N136" s="36">
        <v>30</v>
      </c>
      <c r="O136" s="37">
        <f t="shared" ref="O136:O164" si="51">N136/30*100</f>
        <v>100</v>
      </c>
      <c r="P136" s="36">
        <v>26</v>
      </c>
      <c r="Q136" s="37">
        <f t="shared" ref="Q136:Q164" si="52">P136/30*100</f>
        <v>86.666666666666671</v>
      </c>
      <c r="R136" s="36">
        <v>24</v>
      </c>
      <c r="S136" s="37">
        <f t="shared" ref="S136:S164" si="53">R136/30*100</f>
        <v>80</v>
      </c>
      <c r="T136" s="38">
        <f t="shared" si="46"/>
        <v>89.166666666666657</v>
      </c>
    </row>
    <row r="137" spans="1:21" ht="30" customHeight="1">
      <c r="A137" s="17">
        <v>131</v>
      </c>
      <c r="B137" s="21">
        <v>20210710100124</v>
      </c>
      <c r="C137" s="24" t="s">
        <v>104</v>
      </c>
      <c r="D137" s="18">
        <v>29</v>
      </c>
      <c r="E137" s="19">
        <f t="shared" si="47"/>
        <v>96.666666666666671</v>
      </c>
      <c r="F137" s="18">
        <v>29</v>
      </c>
      <c r="G137" s="19">
        <f t="shared" si="48"/>
        <v>96.666666666666671</v>
      </c>
      <c r="H137" s="18">
        <v>28</v>
      </c>
      <c r="I137" s="19">
        <f t="shared" si="49"/>
        <v>93.333333333333329</v>
      </c>
      <c r="J137" s="18">
        <v>30</v>
      </c>
      <c r="K137" s="19">
        <f t="shared" si="50"/>
        <v>100</v>
      </c>
      <c r="L137" s="18">
        <v>24</v>
      </c>
      <c r="M137" s="19">
        <f t="shared" si="45"/>
        <v>80</v>
      </c>
      <c r="N137" s="18">
        <v>26</v>
      </c>
      <c r="O137" s="19">
        <f t="shared" si="51"/>
        <v>86.666666666666671</v>
      </c>
      <c r="P137" s="18">
        <v>25</v>
      </c>
      <c r="Q137" s="19">
        <f t="shared" si="52"/>
        <v>83.333333333333343</v>
      </c>
      <c r="R137" s="18">
        <v>25</v>
      </c>
      <c r="S137" s="19">
        <f t="shared" si="53"/>
        <v>83.333333333333343</v>
      </c>
      <c r="T137" s="20">
        <f t="shared" si="46"/>
        <v>90.000000000000014</v>
      </c>
    </row>
    <row r="138" spans="1:21" ht="30" customHeight="1">
      <c r="A138" s="17">
        <v>132</v>
      </c>
      <c r="B138" s="21">
        <v>20210710100125</v>
      </c>
      <c r="C138" s="22" t="s">
        <v>170</v>
      </c>
      <c r="D138" s="18">
        <v>30</v>
      </c>
      <c r="E138" s="19">
        <f t="shared" si="47"/>
        <v>100</v>
      </c>
      <c r="F138" s="18">
        <v>30</v>
      </c>
      <c r="G138" s="19">
        <f t="shared" si="48"/>
        <v>100</v>
      </c>
      <c r="H138" s="18">
        <v>23</v>
      </c>
      <c r="I138" s="19">
        <f t="shared" si="49"/>
        <v>76.666666666666671</v>
      </c>
      <c r="J138" s="18">
        <v>27</v>
      </c>
      <c r="K138" s="19">
        <f t="shared" si="50"/>
        <v>90</v>
      </c>
      <c r="L138" s="18">
        <v>24</v>
      </c>
      <c r="M138" s="19">
        <f t="shared" si="45"/>
        <v>80</v>
      </c>
      <c r="N138" s="18">
        <v>26</v>
      </c>
      <c r="O138" s="19">
        <f t="shared" si="51"/>
        <v>86.666666666666671</v>
      </c>
      <c r="P138" s="18">
        <v>29</v>
      </c>
      <c r="Q138" s="19">
        <f t="shared" si="52"/>
        <v>96.666666666666671</v>
      </c>
      <c r="R138" s="18">
        <v>29</v>
      </c>
      <c r="S138" s="19">
        <f t="shared" si="53"/>
        <v>96.666666666666671</v>
      </c>
      <c r="T138" s="20">
        <f t="shared" si="46"/>
        <v>90.833333333333329</v>
      </c>
    </row>
    <row r="139" spans="1:21" s="7" customFormat="1" ht="30" customHeight="1">
      <c r="A139" s="17">
        <v>133</v>
      </c>
      <c r="B139" s="29">
        <v>20210710100126</v>
      </c>
      <c r="C139" s="30" t="s">
        <v>105</v>
      </c>
      <c r="D139" s="36">
        <v>24</v>
      </c>
      <c r="E139" s="37">
        <f t="shared" si="47"/>
        <v>80</v>
      </c>
      <c r="F139" s="36">
        <v>30</v>
      </c>
      <c r="G139" s="37">
        <f t="shared" si="48"/>
        <v>100</v>
      </c>
      <c r="H139" s="36">
        <v>28</v>
      </c>
      <c r="I139" s="37">
        <f t="shared" si="49"/>
        <v>93.333333333333329</v>
      </c>
      <c r="J139" s="36">
        <v>28</v>
      </c>
      <c r="K139" s="37">
        <f t="shared" si="50"/>
        <v>93.333333333333329</v>
      </c>
      <c r="L139" s="36">
        <v>26</v>
      </c>
      <c r="M139" s="37">
        <f t="shared" si="45"/>
        <v>86.666666666666671</v>
      </c>
      <c r="N139" s="36">
        <v>29</v>
      </c>
      <c r="O139" s="37">
        <f t="shared" si="51"/>
        <v>96.666666666666671</v>
      </c>
      <c r="P139" s="36">
        <v>30</v>
      </c>
      <c r="Q139" s="37">
        <f t="shared" si="52"/>
        <v>100</v>
      </c>
      <c r="R139" s="36">
        <v>24</v>
      </c>
      <c r="S139" s="37">
        <f t="shared" si="53"/>
        <v>80</v>
      </c>
      <c r="T139" s="38">
        <f t="shared" si="46"/>
        <v>91.25</v>
      </c>
    </row>
    <row r="140" spans="1:21" s="7" customFormat="1" ht="30" customHeight="1">
      <c r="A140" s="17">
        <v>134</v>
      </c>
      <c r="B140" s="25">
        <v>20210710100127</v>
      </c>
      <c r="C140" s="24" t="s">
        <v>106</v>
      </c>
      <c r="D140" s="18">
        <v>25</v>
      </c>
      <c r="E140" s="19">
        <f t="shared" si="47"/>
        <v>83.333333333333343</v>
      </c>
      <c r="F140" s="18">
        <v>24</v>
      </c>
      <c r="G140" s="19">
        <f t="shared" si="48"/>
        <v>80</v>
      </c>
      <c r="H140" s="18">
        <v>24</v>
      </c>
      <c r="I140" s="19">
        <f t="shared" si="49"/>
        <v>80</v>
      </c>
      <c r="J140" s="18">
        <v>30</v>
      </c>
      <c r="K140" s="19">
        <f t="shared" si="50"/>
        <v>100</v>
      </c>
      <c r="L140" s="18">
        <v>28</v>
      </c>
      <c r="M140" s="19">
        <f t="shared" si="45"/>
        <v>93.333333333333329</v>
      </c>
      <c r="N140" s="18">
        <v>29</v>
      </c>
      <c r="O140" s="19">
        <f t="shared" si="51"/>
        <v>96.666666666666671</v>
      </c>
      <c r="P140" s="18">
        <v>27</v>
      </c>
      <c r="Q140" s="19">
        <f t="shared" si="52"/>
        <v>90</v>
      </c>
      <c r="R140" s="18">
        <v>28</v>
      </c>
      <c r="S140" s="19">
        <f t="shared" si="53"/>
        <v>93.333333333333329</v>
      </c>
      <c r="T140" s="20">
        <f t="shared" si="46"/>
        <v>89.583333333333343</v>
      </c>
    </row>
    <row r="141" spans="1:21" s="7" customFormat="1" ht="30" customHeight="1">
      <c r="A141" s="17">
        <v>135</v>
      </c>
      <c r="B141" s="27">
        <v>20210710100128</v>
      </c>
      <c r="C141" s="28" t="s">
        <v>183</v>
      </c>
      <c r="D141" s="36">
        <v>25</v>
      </c>
      <c r="E141" s="37">
        <f t="shared" si="47"/>
        <v>83.333333333333343</v>
      </c>
      <c r="F141" s="36">
        <v>26</v>
      </c>
      <c r="G141" s="37">
        <f t="shared" si="48"/>
        <v>86.666666666666671</v>
      </c>
      <c r="H141" s="36">
        <v>26</v>
      </c>
      <c r="I141" s="37">
        <f t="shared" si="49"/>
        <v>86.666666666666671</v>
      </c>
      <c r="J141" s="36">
        <v>26</v>
      </c>
      <c r="K141" s="37">
        <f t="shared" si="50"/>
        <v>86.666666666666671</v>
      </c>
      <c r="L141" s="36">
        <v>24</v>
      </c>
      <c r="M141" s="37">
        <f t="shared" si="45"/>
        <v>80</v>
      </c>
      <c r="N141" s="36">
        <v>30</v>
      </c>
      <c r="O141" s="37">
        <f t="shared" si="51"/>
        <v>100</v>
      </c>
      <c r="P141" s="36">
        <v>28</v>
      </c>
      <c r="Q141" s="37">
        <f t="shared" si="52"/>
        <v>93.333333333333329</v>
      </c>
      <c r="R141" s="36">
        <v>29</v>
      </c>
      <c r="S141" s="37">
        <f t="shared" si="53"/>
        <v>96.666666666666671</v>
      </c>
      <c r="T141" s="38">
        <f t="shared" si="46"/>
        <v>89.166666666666671</v>
      </c>
    </row>
    <row r="142" spans="1:21" s="7" customFormat="1" ht="30" customHeight="1">
      <c r="A142" s="17">
        <v>136</v>
      </c>
      <c r="B142" s="21">
        <v>20210710100129</v>
      </c>
      <c r="C142" s="22" t="s">
        <v>177</v>
      </c>
      <c r="D142" s="18">
        <v>30</v>
      </c>
      <c r="E142" s="19">
        <f t="shared" si="47"/>
        <v>100</v>
      </c>
      <c r="F142" s="18">
        <v>30</v>
      </c>
      <c r="G142" s="19">
        <f t="shared" si="48"/>
        <v>100</v>
      </c>
      <c r="H142" s="18">
        <v>23</v>
      </c>
      <c r="I142" s="19">
        <f t="shared" si="49"/>
        <v>76.666666666666671</v>
      </c>
      <c r="J142" s="18">
        <v>27</v>
      </c>
      <c r="K142" s="19">
        <f t="shared" si="50"/>
        <v>90</v>
      </c>
      <c r="L142" s="18">
        <v>24</v>
      </c>
      <c r="M142" s="19">
        <f t="shared" si="45"/>
        <v>80</v>
      </c>
      <c r="N142" s="18">
        <v>26</v>
      </c>
      <c r="O142" s="19">
        <f t="shared" si="51"/>
        <v>86.666666666666671</v>
      </c>
      <c r="P142" s="18">
        <v>29</v>
      </c>
      <c r="Q142" s="19">
        <f t="shared" si="52"/>
        <v>96.666666666666671</v>
      </c>
      <c r="R142" s="18">
        <v>29</v>
      </c>
      <c r="S142" s="19">
        <f t="shared" si="53"/>
        <v>96.666666666666671</v>
      </c>
      <c r="T142" s="20">
        <f t="shared" si="46"/>
        <v>90.833333333333329</v>
      </c>
    </row>
    <row r="143" spans="1:21" s="7" customFormat="1" ht="30" customHeight="1">
      <c r="A143" s="17">
        <v>137</v>
      </c>
      <c r="B143" s="27">
        <v>20210710100130</v>
      </c>
      <c r="C143" s="28" t="s">
        <v>94</v>
      </c>
      <c r="D143" s="36">
        <v>26</v>
      </c>
      <c r="E143" s="37">
        <f t="shared" si="47"/>
        <v>86.666666666666671</v>
      </c>
      <c r="F143" s="36">
        <v>25</v>
      </c>
      <c r="G143" s="37">
        <f t="shared" si="48"/>
        <v>83.333333333333343</v>
      </c>
      <c r="H143" s="36">
        <v>21</v>
      </c>
      <c r="I143" s="37">
        <f t="shared" si="49"/>
        <v>70</v>
      </c>
      <c r="J143" s="36">
        <v>23</v>
      </c>
      <c r="K143" s="37">
        <f t="shared" si="50"/>
        <v>76.666666666666671</v>
      </c>
      <c r="L143" s="36">
        <v>30</v>
      </c>
      <c r="M143" s="37">
        <f t="shared" ref="M143:M164" si="54">L143/30*100</f>
        <v>100</v>
      </c>
      <c r="N143" s="36">
        <v>30</v>
      </c>
      <c r="O143" s="37">
        <f t="shared" si="51"/>
        <v>100</v>
      </c>
      <c r="P143" s="36">
        <v>28</v>
      </c>
      <c r="Q143" s="37">
        <f t="shared" si="52"/>
        <v>93.333333333333329</v>
      </c>
      <c r="R143" s="36">
        <v>28</v>
      </c>
      <c r="S143" s="37">
        <f t="shared" si="53"/>
        <v>93.333333333333329</v>
      </c>
      <c r="T143" s="38">
        <f t="shared" si="46"/>
        <v>87.916666666666686</v>
      </c>
      <c r="U143" s="7" t="s">
        <v>206</v>
      </c>
    </row>
    <row r="144" spans="1:21" s="7" customFormat="1" ht="30" customHeight="1">
      <c r="A144" s="17">
        <v>138</v>
      </c>
      <c r="B144" s="25">
        <v>20210710100131</v>
      </c>
      <c r="C144" s="24" t="s">
        <v>109</v>
      </c>
      <c r="D144" s="18">
        <v>25</v>
      </c>
      <c r="E144" s="19">
        <f t="shared" si="47"/>
        <v>83.333333333333343</v>
      </c>
      <c r="F144" s="18">
        <v>28</v>
      </c>
      <c r="G144" s="19">
        <f t="shared" si="48"/>
        <v>93.333333333333329</v>
      </c>
      <c r="H144" s="18">
        <v>24</v>
      </c>
      <c r="I144" s="19">
        <f t="shared" si="49"/>
        <v>80</v>
      </c>
      <c r="J144" s="18">
        <v>24</v>
      </c>
      <c r="K144" s="19">
        <f t="shared" si="50"/>
        <v>80</v>
      </c>
      <c r="L144" s="14">
        <v>0</v>
      </c>
      <c r="M144" s="39">
        <f t="shared" si="54"/>
        <v>0</v>
      </c>
      <c r="N144" s="18">
        <v>16</v>
      </c>
      <c r="O144" s="19">
        <f t="shared" si="51"/>
        <v>53.333333333333336</v>
      </c>
      <c r="P144" s="18">
        <v>30</v>
      </c>
      <c r="Q144" s="19">
        <f t="shared" si="52"/>
        <v>100</v>
      </c>
      <c r="R144" s="18">
        <v>30</v>
      </c>
      <c r="S144" s="19">
        <f t="shared" si="53"/>
        <v>100</v>
      </c>
      <c r="T144" s="20">
        <f>(E144+G144+I144+K144+K513+O144+Q144+S144)/7</f>
        <v>84.285714285714292</v>
      </c>
    </row>
    <row r="145" spans="1:20" s="7" customFormat="1" ht="30" customHeight="1">
      <c r="A145" s="17">
        <v>139</v>
      </c>
      <c r="B145" s="27">
        <v>20210710100132</v>
      </c>
      <c r="C145" s="28" t="s">
        <v>192</v>
      </c>
      <c r="D145" s="36">
        <v>26</v>
      </c>
      <c r="E145" s="37">
        <f t="shared" si="47"/>
        <v>86.666666666666671</v>
      </c>
      <c r="F145" s="36">
        <v>26</v>
      </c>
      <c r="G145" s="37">
        <f t="shared" si="48"/>
        <v>86.666666666666671</v>
      </c>
      <c r="H145" s="36">
        <v>25</v>
      </c>
      <c r="I145" s="37">
        <f t="shared" si="49"/>
        <v>83.333333333333343</v>
      </c>
      <c r="J145" s="36">
        <v>29</v>
      </c>
      <c r="K145" s="37">
        <f t="shared" si="50"/>
        <v>96.666666666666671</v>
      </c>
      <c r="L145" s="36">
        <v>24</v>
      </c>
      <c r="M145" s="37">
        <f t="shared" si="54"/>
        <v>80</v>
      </c>
      <c r="N145" s="36">
        <v>28</v>
      </c>
      <c r="O145" s="37">
        <f t="shared" si="51"/>
        <v>93.333333333333329</v>
      </c>
      <c r="P145" s="36">
        <v>28</v>
      </c>
      <c r="Q145" s="37">
        <f t="shared" si="52"/>
        <v>93.333333333333329</v>
      </c>
      <c r="R145" s="36">
        <v>29</v>
      </c>
      <c r="S145" s="37">
        <f t="shared" si="53"/>
        <v>96.666666666666671</v>
      </c>
      <c r="T145" s="38">
        <f t="shared" ref="T145:T158" si="55">(E145+G145+I145+K145+M145+O145+Q145+S145)/8</f>
        <v>89.583333333333343</v>
      </c>
    </row>
    <row r="146" spans="1:20" s="8" customFormat="1" ht="30" customHeight="1">
      <c r="A146" s="17">
        <v>140</v>
      </c>
      <c r="B146" s="27">
        <v>20210710100133</v>
      </c>
      <c r="C146" s="28" t="s">
        <v>101</v>
      </c>
      <c r="D146" s="36">
        <v>26</v>
      </c>
      <c r="E146" s="37">
        <f t="shared" si="47"/>
        <v>86.666666666666671</v>
      </c>
      <c r="F146" s="36">
        <v>25</v>
      </c>
      <c r="G146" s="37">
        <f t="shared" si="48"/>
        <v>83.333333333333343</v>
      </c>
      <c r="H146" s="36">
        <v>21</v>
      </c>
      <c r="I146" s="37">
        <f t="shared" si="49"/>
        <v>70</v>
      </c>
      <c r="J146" s="36">
        <v>23</v>
      </c>
      <c r="K146" s="37">
        <f t="shared" si="50"/>
        <v>76.666666666666671</v>
      </c>
      <c r="L146" s="36">
        <v>30</v>
      </c>
      <c r="M146" s="37">
        <f t="shared" si="54"/>
        <v>100</v>
      </c>
      <c r="N146" s="36">
        <v>30</v>
      </c>
      <c r="O146" s="37">
        <f t="shared" si="51"/>
        <v>100</v>
      </c>
      <c r="P146" s="36">
        <v>27</v>
      </c>
      <c r="Q146" s="37">
        <f t="shared" si="52"/>
        <v>90</v>
      </c>
      <c r="R146" s="36">
        <v>28</v>
      </c>
      <c r="S146" s="37">
        <f t="shared" si="53"/>
        <v>93.333333333333329</v>
      </c>
      <c r="T146" s="38">
        <f t="shared" si="55"/>
        <v>87.500000000000014</v>
      </c>
    </row>
    <row r="147" spans="1:20" s="8" customFormat="1" ht="30" customHeight="1">
      <c r="A147" s="17">
        <v>141</v>
      </c>
      <c r="B147" s="29">
        <v>20210710100134</v>
      </c>
      <c r="C147" s="30" t="s">
        <v>108</v>
      </c>
      <c r="D147" s="36">
        <v>29</v>
      </c>
      <c r="E147" s="37">
        <f t="shared" si="47"/>
        <v>96.666666666666671</v>
      </c>
      <c r="F147" s="36">
        <v>27</v>
      </c>
      <c r="G147" s="37">
        <f t="shared" si="48"/>
        <v>90</v>
      </c>
      <c r="H147" s="14">
        <v>0</v>
      </c>
      <c r="I147" s="39">
        <f t="shared" si="49"/>
        <v>0</v>
      </c>
      <c r="J147" s="36">
        <v>25</v>
      </c>
      <c r="K147" s="37">
        <f t="shared" si="50"/>
        <v>83.333333333333343</v>
      </c>
      <c r="L147" s="36">
        <v>30</v>
      </c>
      <c r="M147" s="37">
        <f t="shared" si="54"/>
        <v>100</v>
      </c>
      <c r="N147" s="36">
        <v>30</v>
      </c>
      <c r="O147" s="37">
        <f t="shared" si="51"/>
        <v>100</v>
      </c>
      <c r="P147" s="36">
        <v>27</v>
      </c>
      <c r="Q147" s="37">
        <f t="shared" si="52"/>
        <v>90</v>
      </c>
      <c r="R147" s="36">
        <v>28</v>
      </c>
      <c r="S147" s="37">
        <f t="shared" si="53"/>
        <v>93.333333333333329</v>
      </c>
      <c r="T147" s="38">
        <f t="shared" si="55"/>
        <v>81.666666666666671</v>
      </c>
    </row>
    <row r="148" spans="1:20" s="8" customFormat="1" ht="30" customHeight="1">
      <c r="A148" s="17">
        <v>142</v>
      </c>
      <c r="B148" s="21">
        <v>20210710100135</v>
      </c>
      <c r="C148" s="22" t="s">
        <v>184</v>
      </c>
      <c r="D148" s="18">
        <v>30</v>
      </c>
      <c r="E148" s="19">
        <f t="shared" si="47"/>
        <v>100</v>
      </c>
      <c r="F148" s="18">
        <v>30</v>
      </c>
      <c r="G148" s="19">
        <f t="shared" si="48"/>
        <v>100</v>
      </c>
      <c r="H148" s="18">
        <v>23</v>
      </c>
      <c r="I148" s="19">
        <f t="shared" si="49"/>
        <v>76.666666666666671</v>
      </c>
      <c r="J148" s="18">
        <v>27</v>
      </c>
      <c r="K148" s="19">
        <f t="shared" si="50"/>
        <v>90</v>
      </c>
      <c r="L148" s="18">
        <v>24</v>
      </c>
      <c r="M148" s="19">
        <f t="shared" si="54"/>
        <v>80</v>
      </c>
      <c r="N148" s="18">
        <v>26</v>
      </c>
      <c r="O148" s="19">
        <f t="shared" si="51"/>
        <v>86.666666666666671</v>
      </c>
      <c r="P148" s="18">
        <v>29</v>
      </c>
      <c r="Q148" s="19">
        <f t="shared" si="52"/>
        <v>96.666666666666671</v>
      </c>
      <c r="R148" s="18">
        <v>29</v>
      </c>
      <c r="S148" s="19">
        <f t="shared" si="53"/>
        <v>96.666666666666671</v>
      </c>
      <c r="T148" s="20">
        <f t="shared" si="55"/>
        <v>90.833333333333329</v>
      </c>
    </row>
    <row r="149" spans="1:20" s="8" customFormat="1" ht="30" customHeight="1">
      <c r="A149" s="17">
        <v>143</v>
      </c>
      <c r="B149" s="27">
        <v>20210710100136</v>
      </c>
      <c r="C149" s="28" t="s">
        <v>110</v>
      </c>
      <c r="D149" s="36">
        <v>25</v>
      </c>
      <c r="E149" s="37">
        <f t="shared" si="47"/>
        <v>83.333333333333343</v>
      </c>
      <c r="F149" s="36">
        <v>28</v>
      </c>
      <c r="G149" s="37">
        <f t="shared" si="48"/>
        <v>93.333333333333329</v>
      </c>
      <c r="H149" s="36">
        <v>28</v>
      </c>
      <c r="I149" s="37">
        <f t="shared" si="49"/>
        <v>93.333333333333329</v>
      </c>
      <c r="J149" s="36">
        <v>28</v>
      </c>
      <c r="K149" s="37">
        <f t="shared" si="50"/>
        <v>93.333333333333329</v>
      </c>
      <c r="L149" s="36">
        <v>24</v>
      </c>
      <c r="M149" s="37">
        <f t="shared" si="54"/>
        <v>80</v>
      </c>
      <c r="N149" s="36">
        <v>24</v>
      </c>
      <c r="O149" s="37">
        <f t="shared" si="51"/>
        <v>80</v>
      </c>
      <c r="P149" s="36">
        <v>26</v>
      </c>
      <c r="Q149" s="37">
        <f t="shared" si="52"/>
        <v>86.666666666666671</v>
      </c>
      <c r="R149" s="36">
        <v>22</v>
      </c>
      <c r="S149" s="37">
        <f t="shared" si="53"/>
        <v>73.333333333333329</v>
      </c>
      <c r="T149" s="38">
        <f t="shared" si="55"/>
        <v>85.416666666666657</v>
      </c>
    </row>
    <row r="150" spans="1:20" s="8" customFormat="1" ht="30" customHeight="1">
      <c r="A150" s="17">
        <v>144</v>
      </c>
      <c r="B150" s="25">
        <v>20210710100137</v>
      </c>
      <c r="C150" s="26" t="s">
        <v>111</v>
      </c>
      <c r="D150" s="18">
        <v>29</v>
      </c>
      <c r="E150" s="19">
        <f t="shared" si="47"/>
        <v>96.666666666666671</v>
      </c>
      <c r="F150" s="18">
        <v>29</v>
      </c>
      <c r="G150" s="19">
        <f t="shared" si="48"/>
        <v>96.666666666666671</v>
      </c>
      <c r="H150" s="18">
        <v>27</v>
      </c>
      <c r="I150" s="19">
        <f t="shared" si="49"/>
        <v>90</v>
      </c>
      <c r="J150" s="18">
        <v>30</v>
      </c>
      <c r="K150" s="19">
        <f t="shared" si="50"/>
        <v>100</v>
      </c>
      <c r="L150" s="18">
        <v>24</v>
      </c>
      <c r="M150" s="19">
        <f t="shared" si="54"/>
        <v>80</v>
      </c>
      <c r="N150" s="18">
        <v>26</v>
      </c>
      <c r="O150" s="19">
        <f t="shared" si="51"/>
        <v>86.666666666666671</v>
      </c>
      <c r="P150" s="18">
        <v>25</v>
      </c>
      <c r="Q150" s="19">
        <f t="shared" si="52"/>
        <v>83.333333333333343</v>
      </c>
      <c r="R150" s="18">
        <v>25</v>
      </c>
      <c r="S150" s="19">
        <f t="shared" si="53"/>
        <v>83.333333333333343</v>
      </c>
      <c r="T150" s="20">
        <f t="shared" si="55"/>
        <v>89.583333333333343</v>
      </c>
    </row>
    <row r="151" spans="1:20" s="8" customFormat="1" ht="30" customHeight="1">
      <c r="A151" s="17">
        <v>145</v>
      </c>
      <c r="B151" s="25">
        <v>20210710100138</v>
      </c>
      <c r="C151" s="24" t="s">
        <v>193</v>
      </c>
      <c r="D151" s="18">
        <v>21</v>
      </c>
      <c r="E151" s="19">
        <f t="shared" si="47"/>
        <v>70</v>
      </c>
      <c r="F151" s="18">
        <v>28</v>
      </c>
      <c r="G151" s="19">
        <f t="shared" si="48"/>
        <v>93.333333333333329</v>
      </c>
      <c r="H151" s="18">
        <v>28</v>
      </c>
      <c r="I151" s="19">
        <f t="shared" si="49"/>
        <v>93.333333333333329</v>
      </c>
      <c r="J151" s="18">
        <v>26</v>
      </c>
      <c r="K151" s="19">
        <f t="shared" si="50"/>
        <v>86.666666666666671</v>
      </c>
      <c r="L151" s="18">
        <v>28</v>
      </c>
      <c r="M151" s="19">
        <f t="shared" si="54"/>
        <v>93.333333333333329</v>
      </c>
      <c r="N151" s="18">
        <v>29</v>
      </c>
      <c r="O151" s="19">
        <f t="shared" si="51"/>
        <v>96.666666666666671</v>
      </c>
      <c r="P151" s="18">
        <v>24</v>
      </c>
      <c r="Q151" s="19">
        <f t="shared" si="52"/>
        <v>80</v>
      </c>
      <c r="R151" s="18">
        <v>30</v>
      </c>
      <c r="S151" s="19">
        <f t="shared" si="53"/>
        <v>100</v>
      </c>
      <c r="T151" s="20">
        <f t="shared" si="55"/>
        <v>89.166666666666657</v>
      </c>
    </row>
    <row r="152" spans="1:20" s="8" customFormat="1" ht="30" customHeight="1">
      <c r="A152" s="17">
        <v>146</v>
      </c>
      <c r="B152" s="27">
        <v>20210710100139</v>
      </c>
      <c r="C152" s="28" t="s">
        <v>194</v>
      </c>
      <c r="D152" s="36">
        <v>25</v>
      </c>
      <c r="E152" s="37">
        <f t="shared" si="47"/>
        <v>83.333333333333343</v>
      </c>
      <c r="F152" s="36">
        <v>26</v>
      </c>
      <c r="G152" s="37">
        <f t="shared" si="48"/>
        <v>86.666666666666671</v>
      </c>
      <c r="H152" s="36">
        <v>27</v>
      </c>
      <c r="I152" s="37">
        <f t="shared" si="49"/>
        <v>90</v>
      </c>
      <c r="J152" s="36">
        <v>24</v>
      </c>
      <c r="K152" s="37">
        <f t="shared" si="50"/>
        <v>80</v>
      </c>
      <c r="L152" s="36">
        <v>30</v>
      </c>
      <c r="M152" s="37">
        <f t="shared" si="54"/>
        <v>100</v>
      </c>
      <c r="N152" s="36">
        <v>26</v>
      </c>
      <c r="O152" s="37">
        <f t="shared" si="51"/>
        <v>86.666666666666671</v>
      </c>
      <c r="P152" s="36">
        <v>28</v>
      </c>
      <c r="Q152" s="37">
        <f t="shared" si="52"/>
        <v>93.333333333333329</v>
      </c>
      <c r="R152" s="36">
        <v>29</v>
      </c>
      <c r="S152" s="37">
        <f t="shared" si="53"/>
        <v>96.666666666666671</v>
      </c>
      <c r="T152" s="38">
        <f t="shared" si="55"/>
        <v>89.583333333333329</v>
      </c>
    </row>
    <row r="153" spans="1:20" s="8" customFormat="1" ht="30" customHeight="1">
      <c r="A153" s="17">
        <v>147</v>
      </c>
      <c r="B153" s="25">
        <v>20210710100140</v>
      </c>
      <c r="C153" s="24" t="s">
        <v>195</v>
      </c>
      <c r="D153" s="18">
        <v>28</v>
      </c>
      <c r="E153" s="19">
        <f t="shared" si="47"/>
        <v>93.333333333333329</v>
      </c>
      <c r="F153" s="18">
        <v>29</v>
      </c>
      <c r="G153" s="19">
        <f t="shared" si="48"/>
        <v>96.666666666666671</v>
      </c>
      <c r="H153" s="18">
        <v>26</v>
      </c>
      <c r="I153" s="19">
        <f t="shared" si="49"/>
        <v>86.666666666666671</v>
      </c>
      <c r="J153" s="18">
        <v>28</v>
      </c>
      <c r="K153" s="19">
        <f t="shared" si="50"/>
        <v>93.333333333333329</v>
      </c>
      <c r="L153" s="18">
        <v>24</v>
      </c>
      <c r="M153" s="19">
        <f t="shared" si="54"/>
        <v>80</v>
      </c>
      <c r="N153" s="18">
        <v>26</v>
      </c>
      <c r="O153" s="19">
        <f t="shared" si="51"/>
        <v>86.666666666666671</v>
      </c>
      <c r="P153" s="18">
        <v>24</v>
      </c>
      <c r="Q153" s="19">
        <f t="shared" si="52"/>
        <v>80</v>
      </c>
      <c r="R153" s="18">
        <v>26</v>
      </c>
      <c r="S153" s="19">
        <f t="shared" si="53"/>
        <v>86.666666666666671</v>
      </c>
      <c r="T153" s="20">
        <f t="shared" si="55"/>
        <v>87.916666666666657</v>
      </c>
    </row>
    <row r="154" spans="1:20" s="8" customFormat="1" ht="30" customHeight="1">
      <c r="A154" s="17">
        <v>148</v>
      </c>
      <c r="B154" s="27">
        <v>20210710100141</v>
      </c>
      <c r="C154" s="28" t="s">
        <v>196</v>
      </c>
      <c r="D154" s="36">
        <v>30</v>
      </c>
      <c r="E154" s="37">
        <f t="shared" si="47"/>
        <v>100</v>
      </c>
      <c r="F154" s="36">
        <v>30</v>
      </c>
      <c r="G154" s="37">
        <f t="shared" si="48"/>
        <v>100</v>
      </c>
      <c r="H154" s="36">
        <v>25</v>
      </c>
      <c r="I154" s="37">
        <f t="shared" si="49"/>
        <v>83.333333333333343</v>
      </c>
      <c r="J154" s="36">
        <v>24</v>
      </c>
      <c r="K154" s="37">
        <f t="shared" si="50"/>
        <v>80</v>
      </c>
      <c r="L154" s="36">
        <v>29</v>
      </c>
      <c r="M154" s="37">
        <f t="shared" si="54"/>
        <v>96.666666666666671</v>
      </c>
      <c r="N154" s="36">
        <v>29</v>
      </c>
      <c r="O154" s="37">
        <f t="shared" si="51"/>
        <v>96.666666666666671</v>
      </c>
      <c r="P154" s="36">
        <v>26</v>
      </c>
      <c r="Q154" s="37">
        <f t="shared" si="52"/>
        <v>86.666666666666671</v>
      </c>
      <c r="R154" s="36">
        <v>26</v>
      </c>
      <c r="S154" s="37">
        <f t="shared" si="53"/>
        <v>86.666666666666671</v>
      </c>
      <c r="T154" s="38">
        <f t="shared" si="55"/>
        <v>91.25</v>
      </c>
    </row>
    <row r="155" spans="1:20" s="8" customFormat="1" ht="30" customHeight="1">
      <c r="A155" s="17">
        <v>149</v>
      </c>
      <c r="B155" s="25">
        <v>20210710100142</v>
      </c>
      <c r="C155" s="26" t="s">
        <v>114</v>
      </c>
      <c r="D155" s="18">
        <v>22</v>
      </c>
      <c r="E155" s="19">
        <f t="shared" si="47"/>
        <v>73.333333333333329</v>
      </c>
      <c r="F155" s="18">
        <v>28</v>
      </c>
      <c r="G155" s="19">
        <f t="shared" si="48"/>
        <v>93.333333333333329</v>
      </c>
      <c r="H155" s="18">
        <v>28</v>
      </c>
      <c r="I155" s="19">
        <f t="shared" si="49"/>
        <v>93.333333333333329</v>
      </c>
      <c r="J155" s="18">
        <v>30</v>
      </c>
      <c r="K155" s="19">
        <f t="shared" si="50"/>
        <v>100</v>
      </c>
      <c r="L155" s="18">
        <v>25</v>
      </c>
      <c r="M155" s="19">
        <f t="shared" si="54"/>
        <v>83.333333333333343</v>
      </c>
      <c r="N155" s="18">
        <v>29</v>
      </c>
      <c r="O155" s="19">
        <f t="shared" si="51"/>
        <v>96.666666666666671</v>
      </c>
      <c r="P155" s="18">
        <v>28</v>
      </c>
      <c r="Q155" s="19">
        <f t="shared" si="52"/>
        <v>93.333333333333329</v>
      </c>
      <c r="R155" s="18">
        <v>29</v>
      </c>
      <c r="S155" s="19">
        <f t="shared" si="53"/>
        <v>96.666666666666671</v>
      </c>
      <c r="T155" s="20">
        <f t="shared" si="55"/>
        <v>91.25</v>
      </c>
    </row>
    <row r="156" spans="1:20" s="8" customFormat="1" ht="30" customHeight="1">
      <c r="A156" s="17">
        <v>150</v>
      </c>
      <c r="B156" s="29">
        <v>20210710100143</v>
      </c>
      <c r="C156" s="31" t="s">
        <v>115</v>
      </c>
      <c r="D156" s="36">
        <v>26</v>
      </c>
      <c r="E156" s="37">
        <f t="shared" si="47"/>
        <v>86.666666666666671</v>
      </c>
      <c r="F156" s="36">
        <v>26</v>
      </c>
      <c r="G156" s="37">
        <f t="shared" si="48"/>
        <v>86.666666666666671</v>
      </c>
      <c r="H156" s="36">
        <v>21</v>
      </c>
      <c r="I156" s="37">
        <f t="shared" si="49"/>
        <v>70</v>
      </c>
      <c r="J156" s="36">
        <v>28</v>
      </c>
      <c r="K156" s="37">
        <f t="shared" si="50"/>
        <v>93.333333333333329</v>
      </c>
      <c r="L156" s="36">
        <v>30</v>
      </c>
      <c r="M156" s="37">
        <f t="shared" si="54"/>
        <v>100</v>
      </c>
      <c r="N156" s="36">
        <v>30</v>
      </c>
      <c r="O156" s="37">
        <f t="shared" si="51"/>
        <v>100</v>
      </c>
      <c r="P156" s="36">
        <v>28</v>
      </c>
      <c r="Q156" s="37">
        <f t="shared" si="52"/>
        <v>93.333333333333329</v>
      </c>
      <c r="R156" s="36">
        <v>29</v>
      </c>
      <c r="S156" s="37">
        <f t="shared" si="53"/>
        <v>96.666666666666671</v>
      </c>
      <c r="T156" s="38">
        <f t="shared" si="55"/>
        <v>90.833333333333343</v>
      </c>
    </row>
    <row r="157" spans="1:20" s="8" customFormat="1" ht="30" customHeight="1">
      <c r="A157" s="17">
        <v>151</v>
      </c>
      <c r="B157" s="25">
        <v>20210710100144</v>
      </c>
      <c r="C157" s="24" t="s">
        <v>116</v>
      </c>
      <c r="D157" s="18">
        <v>25</v>
      </c>
      <c r="E157" s="19">
        <f t="shared" si="47"/>
        <v>83.333333333333343</v>
      </c>
      <c r="F157" s="18">
        <v>28</v>
      </c>
      <c r="G157" s="19">
        <f t="shared" si="48"/>
        <v>93.333333333333329</v>
      </c>
      <c r="H157" s="18">
        <v>24</v>
      </c>
      <c r="I157" s="19">
        <f t="shared" si="49"/>
        <v>80</v>
      </c>
      <c r="J157" s="18">
        <v>24</v>
      </c>
      <c r="K157" s="19">
        <f t="shared" si="50"/>
        <v>80</v>
      </c>
      <c r="L157" s="18">
        <v>24</v>
      </c>
      <c r="M157" s="19">
        <f t="shared" si="54"/>
        <v>80</v>
      </c>
      <c r="N157" s="18">
        <v>28</v>
      </c>
      <c r="O157" s="19">
        <f t="shared" si="51"/>
        <v>93.333333333333329</v>
      </c>
      <c r="P157" s="18">
        <v>30</v>
      </c>
      <c r="Q157" s="19">
        <f t="shared" si="52"/>
        <v>100</v>
      </c>
      <c r="R157" s="18">
        <v>30</v>
      </c>
      <c r="S157" s="19">
        <f t="shared" si="53"/>
        <v>100</v>
      </c>
      <c r="T157" s="20">
        <f t="shared" si="55"/>
        <v>88.75</v>
      </c>
    </row>
    <row r="158" spans="1:20" s="8" customFormat="1" ht="30" customHeight="1">
      <c r="A158" s="17">
        <v>152</v>
      </c>
      <c r="B158" s="29">
        <v>20210710100145</v>
      </c>
      <c r="C158" s="31" t="s">
        <v>112</v>
      </c>
      <c r="D158" s="36">
        <v>20</v>
      </c>
      <c r="E158" s="37">
        <f t="shared" si="47"/>
        <v>66.666666666666657</v>
      </c>
      <c r="F158" s="36">
        <v>20</v>
      </c>
      <c r="G158" s="37">
        <f t="shared" si="48"/>
        <v>66.666666666666657</v>
      </c>
      <c r="H158" s="36">
        <v>28</v>
      </c>
      <c r="I158" s="37">
        <f t="shared" si="49"/>
        <v>93.333333333333329</v>
      </c>
      <c r="J158" s="36">
        <v>28</v>
      </c>
      <c r="K158" s="37">
        <f t="shared" si="50"/>
        <v>93.333333333333329</v>
      </c>
      <c r="L158" s="14">
        <v>0</v>
      </c>
      <c r="M158" s="39">
        <f t="shared" si="54"/>
        <v>0</v>
      </c>
      <c r="N158" s="36">
        <v>28</v>
      </c>
      <c r="O158" s="37">
        <f t="shared" si="51"/>
        <v>93.333333333333329</v>
      </c>
      <c r="P158" s="36">
        <v>30</v>
      </c>
      <c r="Q158" s="37">
        <f t="shared" si="52"/>
        <v>100</v>
      </c>
      <c r="R158" s="36">
        <v>21</v>
      </c>
      <c r="S158" s="37">
        <f t="shared" si="53"/>
        <v>70</v>
      </c>
      <c r="T158" s="38">
        <f t="shared" si="55"/>
        <v>72.916666666666657</v>
      </c>
    </row>
    <row r="159" spans="1:20" s="8" customFormat="1" ht="30" customHeight="1">
      <c r="A159" s="17">
        <v>153</v>
      </c>
      <c r="B159" s="29">
        <v>20210710100146</v>
      </c>
      <c r="C159" s="35" t="s">
        <v>117</v>
      </c>
      <c r="D159" s="36">
        <v>25</v>
      </c>
      <c r="E159" s="37">
        <f t="shared" si="47"/>
        <v>83.333333333333343</v>
      </c>
      <c r="F159" s="36">
        <v>28</v>
      </c>
      <c r="G159" s="37">
        <f t="shared" si="48"/>
        <v>93.333333333333329</v>
      </c>
      <c r="H159" s="36">
        <v>28</v>
      </c>
      <c r="I159" s="37">
        <f t="shared" si="49"/>
        <v>93.333333333333329</v>
      </c>
      <c r="J159" s="36">
        <v>28</v>
      </c>
      <c r="K159" s="37">
        <f t="shared" si="50"/>
        <v>93.333333333333329</v>
      </c>
      <c r="L159" s="36">
        <v>24</v>
      </c>
      <c r="M159" s="37">
        <f t="shared" si="54"/>
        <v>80</v>
      </c>
      <c r="N159" s="36">
        <v>25</v>
      </c>
      <c r="O159" s="37">
        <f t="shared" si="51"/>
        <v>83.333333333333343</v>
      </c>
      <c r="P159" s="36">
        <v>26</v>
      </c>
      <c r="Q159" s="37">
        <f t="shared" si="52"/>
        <v>86.666666666666671</v>
      </c>
      <c r="R159" s="14">
        <v>0</v>
      </c>
      <c r="S159" s="39">
        <f t="shared" si="53"/>
        <v>0</v>
      </c>
      <c r="T159" s="38">
        <f>(E159+G159+I159+K159+M159+O159+Q159)/7</f>
        <v>87.619047619047606</v>
      </c>
    </row>
    <row r="160" spans="1:20" s="8" customFormat="1" ht="30" customHeight="1">
      <c r="A160" s="17">
        <v>154</v>
      </c>
      <c r="B160" s="25">
        <v>20210710100147</v>
      </c>
      <c r="C160" s="24" t="s">
        <v>118</v>
      </c>
      <c r="D160" s="18">
        <v>29</v>
      </c>
      <c r="E160" s="19">
        <f t="shared" si="47"/>
        <v>96.666666666666671</v>
      </c>
      <c r="F160" s="18">
        <v>29</v>
      </c>
      <c r="G160" s="19">
        <f t="shared" si="48"/>
        <v>96.666666666666671</v>
      </c>
      <c r="H160" s="18">
        <v>27</v>
      </c>
      <c r="I160" s="19">
        <f t="shared" si="49"/>
        <v>90</v>
      </c>
      <c r="J160" s="18">
        <v>30</v>
      </c>
      <c r="K160" s="19">
        <f t="shared" si="50"/>
        <v>100</v>
      </c>
      <c r="L160" s="18">
        <v>24</v>
      </c>
      <c r="M160" s="19">
        <f t="shared" si="54"/>
        <v>80</v>
      </c>
      <c r="N160" s="18">
        <v>26</v>
      </c>
      <c r="O160" s="19">
        <f t="shared" si="51"/>
        <v>86.666666666666671</v>
      </c>
      <c r="P160" s="18">
        <v>25</v>
      </c>
      <c r="Q160" s="19">
        <f t="shared" si="52"/>
        <v>83.333333333333343</v>
      </c>
      <c r="R160" s="18">
        <v>25</v>
      </c>
      <c r="S160" s="19">
        <f t="shared" si="53"/>
        <v>83.333333333333343</v>
      </c>
      <c r="T160" s="20">
        <f>(E160+G160+I160+K160+M160+O160+Q160+S160)/8</f>
        <v>89.583333333333343</v>
      </c>
    </row>
    <row r="161" spans="1:20" s="8" customFormat="1" ht="30" customHeight="1">
      <c r="A161" s="17">
        <v>155</v>
      </c>
      <c r="B161" s="27">
        <v>20210710100148</v>
      </c>
      <c r="C161" s="28" t="s">
        <v>119</v>
      </c>
      <c r="D161" s="36">
        <v>24</v>
      </c>
      <c r="E161" s="37">
        <f t="shared" si="47"/>
        <v>80</v>
      </c>
      <c r="F161" s="36">
        <v>30</v>
      </c>
      <c r="G161" s="37">
        <f t="shared" si="48"/>
        <v>100</v>
      </c>
      <c r="H161" s="36">
        <v>28</v>
      </c>
      <c r="I161" s="37">
        <f t="shared" si="49"/>
        <v>93.333333333333329</v>
      </c>
      <c r="J161" s="36">
        <v>28</v>
      </c>
      <c r="K161" s="37">
        <f t="shared" si="50"/>
        <v>93.333333333333329</v>
      </c>
      <c r="L161" s="36">
        <v>24</v>
      </c>
      <c r="M161" s="37">
        <f t="shared" si="54"/>
        <v>80</v>
      </c>
      <c r="N161" s="36">
        <v>29</v>
      </c>
      <c r="O161" s="37">
        <f t="shared" si="51"/>
        <v>96.666666666666671</v>
      </c>
      <c r="P161" s="36">
        <v>30</v>
      </c>
      <c r="Q161" s="37">
        <f t="shared" si="52"/>
        <v>100</v>
      </c>
      <c r="R161" s="36">
        <v>26</v>
      </c>
      <c r="S161" s="37">
        <f t="shared" si="53"/>
        <v>86.666666666666671</v>
      </c>
      <c r="T161" s="38">
        <f>(E161+G161+I161+K161+M161+O161+Q161+S161)/8</f>
        <v>91.249999999999986</v>
      </c>
    </row>
    <row r="162" spans="1:20" ht="30" customHeight="1">
      <c r="A162" s="17">
        <v>156</v>
      </c>
      <c r="B162" s="25">
        <v>20210710100149</v>
      </c>
      <c r="C162" s="24" t="s">
        <v>113</v>
      </c>
      <c r="D162" s="18">
        <v>24</v>
      </c>
      <c r="E162" s="19">
        <f t="shared" si="47"/>
        <v>80</v>
      </c>
      <c r="F162" s="18">
        <v>26</v>
      </c>
      <c r="G162" s="19">
        <f t="shared" si="48"/>
        <v>86.666666666666671</v>
      </c>
      <c r="H162" s="18">
        <v>24</v>
      </c>
      <c r="I162" s="19">
        <f t="shared" si="49"/>
        <v>80</v>
      </c>
      <c r="J162" s="18">
        <v>30</v>
      </c>
      <c r="K162" s="19">
        <f t="shared" si="50"/>
        <v>100</v>
      </c>
      <c r="L162" s="18">
        <v>28</v>
      </c>
      <c r="M162" s="19">
        <f t="shared" si="54"/>
        <v>93.333333333333329</v>
      </c>
      <c r="N162" s="18">
        <v>29</v>
      </c>
      <c r="O162" s="19">
        <f t="shared" si="51"/>
        <v>96.666666666666671</v>
      </c>
      <c r="P162" s="18">
        <v>28</v>
      </c>
      <c r="Q162" s="19">
        <f t="shared" si="52"/>
        <v>93.333333333333329</v>
      </c>
      <c r="R162" s="18">
        <v>29</v>
      </c>
      <c r="S162" s="19">
        <f t="shared" si="53"/>
        <v>96.666666666666671</v>
      </c>
      <c r="T162" s="20">
        <f>(E162+G162+I162+K162+M162+O162+Q162+S162)/8</f>
        <v>90.833333333333329</v>
      </c>
    </row>
    <row r="163" spans="1:20" ht="30" customHeight="1">
      <c r="A163" s="17">
        <v>157</v>
      </c>
      <c r="B163" s="21">
        <v>20210710100150</v>
      </c>
      <c r="C163" s="24" t="s">
        <v>191</v>
      </c>
      <c r="D163" s="18">
        <v>30</v>
      </c>
      <c r="E163" s="19">
        <f t="shared" si="47"/>
        <v>100</v>
      </c>
      <c r="F163" s="18">
        <v>30</v>
      </c>
      <c r="G163" s="19">
        <f t="shared" si="48"/>
        <v>100</v>
      </c>
      <c r="H163" s="18">
        <v>24</v>
      </c>
      <c r="I163" s="19">
        <f t="shared" si="49"/>
        <v>80</v>
      </c>
      <c r="J163" s="18">
        <v>27</v>
      </c>
      <c r="K163" s="19">
        <f t="shared" si="50"/>
        <v>90</v>
      </c>
      <c r="L163" s="18">
        <v>24</v>
      </c>
      <c r="M163" s="19">
        <f t="shared" si="54"/>
        <v>80</v>
      </c>
      <c r="N163" s="18">
        <v>26</v>
      </c>
      <c r="O163" s="19">
        <f t="shared" si="51"/>
        <v>86.666666666666671</v>
      </c>
      <c r="P163" s="18">
        <v>29</v>
      </c>
      <c r="Q163" s="19">
        <f t="shared" si="52"/>
        <v>96.666666666666671</v>
      </c>
      <c r="R163" s="18">
        <v>29</v>
      </c>
      <c r="S163" s="19">
        <f t="shared" si="53"/>
        <v>96.666666666666671</v>
      </c>
      <c r="T163" s="20">
        <f>(E163+G163+I163+K163+M163+O163+Q163+S163)/8</f>
        <v>91.249999999999986</v>
      </c>
    </row>
    <row r="164" spans="1:20" ht="30" customHeight="1">
      <c r="A164" s="17">
        <v>158</v>
      </c>
      <c r="B164" s="27">
        <v>20210710100151</v>
      </c>
      <c r="C164" s="28" t="s">
        <v>190</v>
      </c>
      <c r="D164" s="36">
        <v>25</v>
      </c>
      <c r="E164" s="37">
        <f t="shared" si="47"/>
        <v>83.333333333333343</v>
      </c>
      <c r="F164" s="36">
        <v>26</v>
      </c>
      <c r="G164" s="37">
        <f t="shared" si="48"/>
        <v>86.666666666666671</v>
      </c>
      <c r="H164" s="36">
        <v>26</v>
      </c>
      <c r="I164" s="37">
        <f t="shared" si="49"/>
        <v>86.666666666666671</v>
      </c>
      <c r="J164" s="36">
        <v>26</v>
      </c>
      <c r="K164" s="37">
        <f t="shared" si="50"/>
        <v>86.666666666666671</v>
      </c>
      <c r="L164" s="36">
        <v>24</v>
      </c>
      <c r="M164" s="37">
        <f t="shared" si="54"/>
        <v>80</v>
      </c>
      <c r="N164" s="36">
        <v>30</v>
      </c>
      <c r="O164" s="37">
        <f t="shared" si="51"/>
        <v>100</v>
      </c>
      <c r="P164" s="36">
        <v>28</v>
      </c>
      <c r="Q164" s="37">
        <f t="shared" si="52"/>
        <v>93.333333333333329</v>
      </c>
      <c r="R164" s="36">
        <v>29</v>
      </c>
      <c r="S164" s="37">
        <f t="shared" si="53"/>
        <v>96.666666666666671</v>
      </c>
      <c r="T164" s="38">
        <f>(E164+G164+I164+K164+M164+O164+Q164+S164)/8</f>
        <v>89.166666666666671</v>
      </c>
    </row>
  </sheetData>
  <sortState ref="B8:T164">
    <sortCondition ref="B7"/>
  </sortState>
  <mergeCells count="9">
    <mergeCell ref="A2:T3"/>
    <mergeCell ref="A4:A6"/>
    <mergeCell ref="B4:B6"/>
    <mergeCell ref="C4:C6"/>
    <mergeCell ref="D4:G5"/>
    <mergeCell ref="H4:K5"/>
    <mergeCell ref="L4:O5"/>
    <mergeCell ref="P4:S5"/>
    <mergeCell ref="T4:T6"/>
  </mergeCells>
  <pageMargins left="0.7" right="0.7" top="0.75" bottom="0.75" header="0.3" footer="0.3"/>
  <pageSetup scale="32" orientation="portrait" verticalDpi="300" r:id="rId1"/>
  <rowBreaks count="1" manualBreakCount="1">
    <brk id="72" max="19" man="1"/>
  </rowBreaks>
  <colBreaks count="1" manualBreakCount="1">
    <brk id="27" max="1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1"/>
  <sheetViews>
    <sheetView view="pageBreakPreview" zoomScale="50" zoomScaleNormal="84" zoomScaleSheetLayoutView="50" workbookViewId="0">
      <selection activeCell="L20" sqref="L20"/>
    </sheetView>
  </sheetViews>
  <sheetFormatPr defaultColWidth="9.1796875" defaultRowHeight="15.5"/>
  <cols>
    <col min="1" max="1" width="5.54296875" style="1" customWidth="1"/>
    <col min="2" max="2" width="20.7265625" style="2" customWidth="1"/>
    <col min="3" max="3" width="33.1796875" style="1" customWidth="1"/>
    <col min="4" max="8" width="23" style="2" customWidth="1"/>
    <col min="9" max="16384" width="9.1796875" style="1"/>
  </cols>
  <sheetData>
    <row r="1" spans="1:8" ht="31.5" customHeight="1">
      <c r="A1" s="218" t="s">
        <v>242</v>
      </c>
      <c r="B1" s="219"/>
      <c r="C1" s="219"/>
      <c r="D1" s="219"/>
      <c r="E1" s="219"/>
      <c r="F1" s="219"/>
      <c r="G1" s="219"/>
      <c r="H1" s="220"/>
    </row>
    <row r="2" spans="1:8" ht="31.5" customHeight="1" thickBot="1">
      <c r="A2" s="221" t="s">
        <v>243</v>
      </c>
      <c r="B2" s="222"/>
      <c r="C2" s="222"/>
      <c r="D2" s="222"/>
      <c r="E2" s="222"/>
      <c r="F2" s="222"/>
      <c r="G2" s="222"/>
      <c r="H2" s="223"/>
    </row>
    <row r="3" spans="1:8" ht="34.5" customHeight="1">
      <c r="A3" s="10" t="s">
        <v>0</v>
      </c>
      <c r="B3" s="82" t="s">
        <v>1</v>
      </c>
      <c r="C3" s="82" t="s">
        <v>2</v>
      </c>
      <c r="D3" s="11" t="s">
        <v>14</v>
      </c>
      <c r="E3" s="11" t="s">
        <v>13</v>
      </c>
      <c r="F3" s="16" t="s">
        <v>12</v>
      </c>
      <c r="G3" s="15" t="s">
        <v>15</v>
      </c>
      <c r="H3" s="12" t="s">
        <v>3</v>
      </c>
    </row>
    <row r="4" spans="1:8" s="6" customFormat="1" ht="30" customHeight="1">
      <c r="A4" s="40">
        <v>1</v>
      </c>
      <c r="B4" s="83">
        <v>2019730016</v>
      </c>
      <c r="C4" s="84" t="s">
        <v>43</v>
      </c>
      <c r="D4" s="18">
        <v>80</v>
      </c>
      <c r="E4" s="18">
        <v>70</v>
      </c>
      <c r="F4" s="18">
        <v>80</v>
      </c>
      <c r="G4" s="18">
        <v>80</v>
      </c>
      <c r="H4" s="20">
        <f t="shared" ref="H4:H35" si="0">(D4+E4+F4+G4)/4</f>
        <v>77.5</v>
      </c>
    </row>
    <row r="5" spans="1:8" s="6" customFormat="1" ht="30" customHeight="1">
      <c r="A5" s="40">
        <v>25</v>
      </c>
      <c r="B5" s="83">
        <v>20200710100004</v>
      </c>
      <c r="C5" s="85" t="s">
        <v>17</v>
      </c>
      <c r="D5" s="18">
        <v>80</v>
      </c>
      <c r="E5" s="18">
        <v>80</v>
      </c>
      <c r="F5" s="18">
        <v>70</v>
      </c>
      <c r="G5" s="18">
        <v>80</v>
      </c>
      <c r="H5" s="20">
        <f t="shared" si="0"/>
        <v>77.5</v>
      </c>
    </row>
    <row r="6" spans="1:8" s="6" customFormat="1" ht="30" customHeight="1">
      <c r="A6" s="41">
        <v>14</v>
      </c>
      <c r="B6" s="86">
        <v>20200710100041</v>
      </c>
      <c r="C6" s="87" t="s">
        <v>19</v>
      </c>
      <c r="D6" s="36">
        <v>80</v>
      </c>
      <c r="E6" s="36">
        <v>80</v>
      </c>
      <c r="F6" s="36">
        <v>80</v>
      </c>
      <c r="G6" s="36">
        <v>80</v>
      </c>
      <c r="H6" s="38">
        <f t="shared" si="0"/>
        <v>80</v>
      </c>
    </row>
    <row r="7" spans="1:8" s="6" customFormat="1" ht="30" customHeight="1">
      <c r="A7" s="40">
        <v>49</v>
      </c>
      <c r="B7" s="83">
        <v>20200710100057</v>
      </c>
      <c r="C7" s="85" t="s">
        <v>20</v>
      </c>
      <c r="D7" s="18">
        <v>80</v>
      </c>
      <c r="E7" s="18">
        <v>80</v>
      </c>
      <c r="F7" s="18">
        <v>80</v>
      </c>
      <c r="G7" s="18">
        <v>80</v>
      </c>
      <c r="H7" s="20">
        <f t="shared" si="0"/>
        <v>80</v>
      </c>
    </row>
    <row r="8" spans="1:8" s="6" customFormat="1" ht="30" customHeight="1">
      <c r="A8" s="41">
        <v>61</v>
      </c>
      <c r="B8" s="86">
        <v>20200710100066</v>
      </c>
      <c r="C8" s="87" t="s">
        <v>21</v>
      </c>
      <c r="D8" s="36">
        <v>80</v>
      </c>
      <c r="E8" s="36">
        <v>80</v>
      </c>
      <c r="F8" s="36">
        <v>80</v>
      </c>
      <c r="G8" s="36">
        <v>80</v>
      </c>
      <c r="H8" s="38">
        <f t="shared" si="0"/>
        <v>80</v>
      </c>
    </row>
    <row r="9" spans="1:8" s="6" customFormat="1" ht="30" customHeight="1">
      <c r="A9" s="40">
        <v>73</v>
      </c>
      <c r="B9" s="83">
        <v>20200710100085</v>
      </c>
      <c r="C9" s="85" t="s">
        <v>22</v>
      </c>
      <c r="D9" s="18">
        <v>80</v>
      </c>
      <c r="E9" s="18">
        <v>80</v>
      </c>
      <c r="F9" s="18">
        <v>80</v>
      </c>
      <c r="G9" s="18">
        <v>70</v>
      </c>
      <c r="H9" s="20">
        <f t="shared" si="0"/>
        <v>77.5</v>
      </c>
    </row>
    <row r="10" spans="1:8" s="6" customFormat="1" ht="30" customHeight="1">
      <c r="A10" s="41">
        <v>150</v>
      </c>
      <c r="B10" s="86">
        <v>20200710100106</v>
      </c>
      <c r="C10" s="87" t="s">
        <v>23</v>
      </c>
      <c r="D10" s="36">
        <v>80</v>
      </c>
      <c r="E10" s="36">
        <v>70</v>
      </c>
      <c r="F10" s="36">
        <v>80</v>
      </c>
      <c r="G10" s="36">
        <v>80</v>
      </c>
      <c r="H10" s="38">
        <f t="shared" si="0"/>
        <v>77.5</v>
      </c>
    </row>
    <row r="11" spans="1:8" s="6" customFormat="1" ht="30" customHeight="1">
      <c r="A11" s="40">
        <v>139</v>
      </c>
      <c r="B11" s="83">
        <v>20200710100118</v>
      </c>
      <c r="C11" s="85" t="s">
        <v>24</v>
      </c>
      <c r="D11" s="36">
        <v>80</v>
      </c>
      <c r="E11" s="36">
        <v>80</v>
      </c>
      <c r="F11" s="36">
        <v>80</v>
      </c>
      <c r="G11" s="36">
        <v>80</v>
      </c>
      <c r="H11" s="38">
        <f t="shared" si="0"/>
        <v>80</v>
      </c>
    </row>
    <row r="12" spans="1:8" s="6" customFormat="1" ht="30" customHeight="1">
      <c r="A12" s="41">
        <v>128</v>
      </c>
      <c r="B12" s="86">
        <v>20210710100001</v>
      </c>
      <c r="C12" s="87" t="s">
        <v>126</v>
      </c>
      <c r="D12" s="36">
        <v>80</v>
      </c>
      <c r="E12" s="36">
        <v>80</v>
      </c>
      <c r="F12" s="36">
        <v>80</v>
      </c>
      <c r="G12" s="36">
        <v>80</v>
      </c>
      <c r="H12" s="38">
        <f t="shared" si="0"/>
        <v>80</v>
      </c>
    </row>
    <row r="13" spans="1:8" s="6" customFormat="1" ht="30" customHeight="1">
      <c r="A13" s="40">
        <v>117</v>
      </c>
      <c r="B13" s="83">
        <v>20210710100002</v>
      </c>
      <c r="C13" s="85" t="s">
        <v>125</v>
      </c>
      <c r="D13" s="18">
        <v>80</v>
      </c>
      <c r="E13" s="18">
        <v>80</v>
      </c>
      <c r="F13" s="18">
        <v>80</v>
      </c>
      <c r="G13" s="18">
        <v>80</v>
      </c>
      <c r="H13" s="20">
        <f t="shared" si="0"/>
        <v>80</v>
      </c>
    </row>
    <row r="14" spans="1:8" s="6" customFormat="1" ht="30" customHeight="1">
      <c r="A14" s="41">
        <v>106</v>
      </c>
      <c r="B14" s="86">
        <v>20210710100003</v>
      </c>
      <c r="C14" s="87" t="s">
        <v>124</v>
      </c>
      <c r="D14" s="36">
        <v>70</v>
      </c>
      <c r="E14" s="36">
        <v>80</v>
      </c>
      <c r="F14" s="36">
        <v>80</v>
      </c>
      <c r="G14" s="36">
        <v>80</v>
      </c>
      <c r="H14" s="38">
        <f t="shared" si="0"/>
        <v>77.5</v>
      </c>
    </row>
    <row r="15" spans="1:8" s="7" customFormat="1" ht="30" customHeight="1">
      <c r="A15" s="40">
        <v>2</v>
      </c>
      <c r="B15" s="83">
        <v>20210710100004</v>
      </c>
      <c r="C15" s="85" t="s">
        <v>45</v>
      </c>
      <c r="D15" s="18">
        <v>80</v>
      </c>
      <c r="E15" s="18">
        <v>70</v>
      </c>
      <c r="F15" s="18">
        <v>80</v>
      </c>
      <c r="G15" s="18">
        <v>80</v>
      </c>
      <c r="H15" s="20">
        <f t="shared" si="0"/>
        <v>77.5</v>
      </c>
    </row>
    <row r="16" spans="1:8" s="7" customFormat="1" ht="30" customHeight="1">
      <c r="A16" s="41">
        <v>85</v>
      </c>
      <c r="B16" s="86">
        <v>20210710100005</v>
      </c>
      <c r="C16" s="87" t="s">
        <v>127</v>
      </c>
      <c r="D16" s="36">
        <v>80</v>
      </c>
      <c r="E16" s="36">
        <v>80</v>
      </c>
      <c r="F16" s="36">
        <v>80</v>
      </c>
      <c r="G16" s="36">
        <v>80</v>
      </c>
      <c r="H16" s="38">
        <f t="shared" si="0"/>
        <v>80</v>
      </c>
    </row>
    <row r="17" spans="1:8" s="7" customFormat="1" ht="30" customHeight="1">
      <c r="A17" s="41">
        <v>151</v>
      </c>
      <c r="B17" s="86">
        <v>20210710100006</v>
      </c>
      <c r="C17" s="87" t="s">
        <v>133</v>
      </c>
      <c r="D17" s="36">
        <v>80</v>
      </c>
      <c r="E17" s="36">
        <v>70</v>
      </c>
      <c r="F17" s="36">
        <v>80</v>
      </c>
      <c r="G17" s="36">
        <v>80</v>
      </c>
      <c r="H17" s="38">
        <f t="shared" si="0"/>
        <v>77.5</v>
      </c>
    </row>
    <row r="18" spans="1:8" s="7" customFormat="1" ht="30" customHeight="1">
      <c r="A18" s="40">
        <v>140</v>
      </c>
      <c r="B18" s="83">
        <v>20210710100007</v>
      </c>
      <c r="C18" s="85" t="s">
        <v>132</v>
      </c>
      <c r="D18" s="36">
        <v>80</v>
      </c>
      <c r="E18" s="36">
        <v>80</v>
      </c>
      <c r="F18" s="36">
        <v>80</v>
      </c>
      <c r="G18" s="36">
        <v>80</v>
      </c>
      <c r="H18" s="38">
        <f t="shared" si="0"/>
        <v>80</v>
      </c>
    </row>
    <row r="19" spans="1:8" s="7" customFormat="1" ht="30" customHeight="1">
      <c r="A19" s="40">
        <v>26</v>
      </c>
      <c r="B19" s="83">
        <v>20210710100008</v>
      </c>
      <c r="C19" s="85" t="s">
        <v>46</v>
      </c>
      <c r="D19" s="18">
        <v>80</v>
      </c>
      <c r="E19" s="18">
        <v>80</v>
      </c>
      <c r="F19" s="18">
        <v>70</v>
      </c>
      <c r="G19" s="18">
        <v>80</v>
      </c>
      <c r="H19" s="20">
        <f t="shared" si="0"/>
        <v>77.5</v>
      </c>
    </row>
    <row r="20" spans="1:8" s="7" customFormat="1" ht="30" customHeight="1">
      <c r="A20" s="41">
        <v>129</v>
      </c>
      <c r="B20" s="86">
        <v>20210710100009</v>
      </c>
      <c r="C20" s="87" t="s">
        <v>131</v>
      </c>
      <c r="D20" s="36">
        <v>80</v>
      </c>
      <c r="E20" s="36">
        <v>80</v>
      </c>
      <c r="F20" s="36">
        <v>80</v>
      </c>
      <c r="G20" s="36">
        <v>80</v>
      </c>
      <c r="H20" s="38">
        <f t="shared" si="0"/>
        <v>80</v>
      </c>
    </row>
    <row r="21" spans="1:8" s="7" customFormat="1" ht="30" customHeight="1">
      <c r="A21" s="41">
        <v>38</v>
      </c>
      <c r="B21" s="86">
        <v>20210710100010</v>
      </c>
      <c r="C21" s="87" t="s">
        <v>47</v>
      </c>
      <c r="D21" s="36">
        <v>80</v>
      </c>
      <c r="E21" s="36">
        <v>80</v>
      </c>
      <c r="F21" s="36">
        <v>80</v>
      </c>
      <c r="G21" s="36">
        <v>80</v>
      </c>
      <c r="H21" s="38">
        <f t="shared" si="0"/>
        <v>80</v>
      </c>
    </row>
    <row r="22" spans="1:8" s="7" customFormat="1" ht="30" customHeight="1">
      <c r="A22" s="40">
        <v>50</v>
      </c>
      <c r="B22" s="83">
        <v>20210710100011</v>
      </c>
      <c r="C22" s="85" t="s">
        <v>48</v>
      </c>
      <c r="D22" s="18">
        <v>80</v>
      </c>
      <c r="E22" s="18">
        <v>80</v>
      </c>
      <c r="F22" s="18">
        <v>80</v>
      </c>
      <c r="G22" s="18">
        <v>80</v>
      </c>
      <c r="H22" s="20">
        <f t="shared" si="0"/>
        <v>80</v>
      </c>
    </row>
    <row r="23" spans="1:8" s="7" customFormat="1" ht="30" customHeight="1">
      <c r="A23" s="41">
        <v>62</v>
      </c>
      <c r="B23" s="86">
        <v>20210710100012</v>
      </c>
      <c r="C23" s="87" t="s">
        <v>49</v>
      </c>
      <c r="D23" s="36">
        <v>80</v>
      </c>
      <c r="E23" s="36">
        <v>80</v>
      </c>
      <c r="F23" s="36">
        <v>80</v>
      </c>
      <c r="G23" s="36">
        <v>80</v>
      </c>
      <c r="H23" s="38">
        <f t="shared" si="0"/>
        <v>80</v>
      </c>
    </row>
    <row r="24" spans="1:8" s="7" customFormat="1" ht="30" customHeight="1">
      <c r="A24" s="40">
        <v>74</v>
      </c>
      <c r="B24" s="83">
        <v>20210710100013</v>
      </c>
      <c r="C24" s="85" t="s">
        <v>50</v>
      </c>
      <c r="D24" s="18">
        <v>80</v>
      </c>
      <c r="E24" s="18">
        <v>80</v>
      </c>
      <c r="F24" s="18">
        <v>80</v>
      </c>
      <c r="G24" s="18">
        <v>70</v>
      </c>
      <c r="H24" s="20">
        <f t="shared" si="0"/>
        <v>77.5</v>
      </c>
    </row>
    <row r="25" spans="1:8" s="7" customFormat="1" ht="30" customHeight="1">
      <c r="A25" s="41">
        <v>152</v>
      </c>
      <c r="B25" s="86">
        <v>20210710100014</v>
      </c>
      <c r="C25" s="87" t="s">
        <v>140</v>
      </c>
      <c r="D25" s="36">
        <v>80</v>
      </c>
      <c r="E25" s="36">
        <v>70</v>
      </c>
      <c r="F25" s="36">
        <v>80</v>
      </c>
      <c r="G25" s="36">
        <v>80</v>
      </c>
      <c r="H25" s="38">
        <f t="shared" si="0"/>
        <v>77.5</v>
      </c>
    </row>
    <row r="26" spans="1:8" s="7" customFormat="1" ht="30" customHeight="1">
      <c r="A26" s="40">
        <v>118</v>
      </c>
      <c r="B26" s="83">
        <v>20210710100015</v>
      </c>
      <c r="C26" s="85" t="s">
        <v>130</v>
      </c>
      <c r="D26" s="18">
        <v>80</v>
      </c>
      <c r="E26" s="18">
        <v>80</v>
      </c>
      <c r="F26" s="18">
        <v>80</v>
      </c>
      <c r="G26" s="18">
        <v>80</v>
      </c>
      <c r="H26" s="20">
        <f t="shared" si="0"/>
        <v>80</v>
      </c>
    </row>
    <row r="27" spans="1:8" s="8" customFormat="1" ht="30" customHeight="1">
      <c r="A27" s="40">
        <v>141</v>
      </c>
      <c r="B27" s="83">
        <v>20210710100016</v>
      </c>
      <c r="C27" s="85" t="s">
        <v>139</v>
      </c>
      <c r="D27" s="36">
        <v>80</v>
      </c>
      <c r="E27" s="36">
        <v>80</v>
      </c>
      <c r="F27" s="36">
        <v>80</v>
      </c>
      <c r="G27" s="36">
        <v>80</v>
      </c>
      <c r="H27" s="38">
        <f t="shared" si="0"/>
        <v>80</v>
      </c>
    </row>
    <row r="28" spans="1:8" s="8" customFormat="1" ht="30" customHeight="1">
      <c r="A28" s="41">
        <v>107</v>
      </c>
      <c r="B28" s="86">
        <v>20210710100017</v>
      </c>
      <c r="C28" s="87" t="s">
        <v>129</v>
      </c>
      <c r="D28" s="36">
        <v>70</v>
      </c>
      <c r="E28" s="36">
        <v>80</v>
      </c>
      <c r="F28" s="36">
        <v>80</v>
      </c>
      <c r="G28" s="36">
        <v>80</v>
      </c>
      <c r="H28" s="38">
        <f t="shared" si="0"/>
        <v>77.5</v>
      </c>
    </row>
    <row r="29" spans="1:8" s="8" customFormat="1" ht="30" customHeight="1">
      <c r="A29" s="41">
        <v>130</v>
      </c>
      <c r="B29" s="86">
        <v>20210710100018</v>
      </c>
      <c r="C29" s="87" t="s">
        <v>138</v>
      </c>
      <c r="D29" s="36">
        <v>80</v>
      </c>
      <c r="E29" s="36">
        <v>80</v>
      </c>
      <c r="F29" s="36">
        <v>80</v>
      </c>
      <c r="G29" s="36">
        <v>80</v>
      </c>
      <c r="H29" s="38">
        <f t="shared" si="0"/>
        <v>80</v>
      </c>
    </row>
    <row r="30" spans="1:8" s="8" customFormat="1" ht="30" customHeight="1">
      <c r="A30" s="40">
        <v>119</v>
      </c>
      <c r="B30" s="83">
        <v>20210710100019</v>
      </c>
      <c r="C30" s="85" t="s">
        <v>137</v>
      </c>
      <c r="D30" s="18">
        <v>80</v>
      </c>
      <c r="E30" s="18">
        <v>80</v>
      </c>
      <c r="F30" s="18">
        <v>80</v>
      </c>
      <c r="G30" s="18">
        <v>80</v>
      </c>
      <c r="H30" s="20">
        <f t="shared" si="0"/>
        <v>80</v>
      </c>
    </row>
    <row r="31" spans="1:8" s="8" customFormat="1" ht="30" customHeight="1">
      <c r="A31" s="40">
        <v>3</v>
      </c>
      <c r="B31" s="83">
        <v>20210710100020</v>
      </c>
      <c r="C31" s="85" t="s">
        <v>51</v>
      </c>
      <c r="D31" s="18">
        <v>80</v>
      </c>
      <c r="E31" s="18">
        <v>70</v>
      </c>
      <c r="F31" s="18">
        <v>80</v>
      </c>
      <c r="G31" s="18">
        <v>80</v>
      </c>
      <c r="H31" s="20">
        <f t="shared" si="0"/>
        <v>77.5</v>
      </c>
    </row>
    <row r="32" spans="1:8" s="8" customFormat="1" ht="30" customHeight="1">
      <c r="A32" s="41">
        <v>108</v>
      </c>
      <c r="B32" s="86">
        <v>20210710100021</v>
      </c>
      <c r="C32" s="87" t="s">
        <v>136</v>
      </c>
      <c r="D32" s="36">
        <v>70</v>
      </c>
      <c r="E32" s="36">
        <v>80</v>
      </c>
      <c r="F32" s="36">
        <v>80</v>
      </c>
      <c r="G32" s="36">
        <v>80</v>
      </c>
      <c r="H32" s="38">
        <f t="shared" si="0"/>
        <v>77.5</v>
      </c>
    </row>
    <row r="33" spans="1:8" s="8" customFormat="1" ht="30" customHeight="1">
      <c r="A33" s="40">
        <v>95</v>
      </c>
      <c r="B33" s="83">
        <v>20210710100022</v>
      </c>
      <c r="C33" s="85" t="s">
        <v>123</v>
      </c>
      <c r="D33" s="18">
        <v>80</v>
      </c>
      <c r="E33" s="18">
        <v>70</v>
      </c>
      <c r="F33" s="18">
        <v>80</v>
      </c>
      <c r="G33" s="18">
        <v>80</v>
      </c>
      <c r="H33" s="20">
        <f t="shared" si="0"/>
        <v>77.5</v>
      </c>
    </row>
    <row r="34" spans="1:8" s="8" customFormat="1" ht="30" customHeight="1">
      <c r="A34" s="41">
        <v>84</v>
      </c>
      <c r="B34" s="86">
        <v>20210710100023</v>
      </c>
      <c r="C34" s="87" t="s">
        <v>122</v>
      </c>
      <c r="D34" s="36">
        <v>80</v>
      </c>
      <c r="E34" s="36">
        <v>80</v>
      </c>
      <c r="F34" s="36">
        <v>80</v>
      </c>
      <c r="G34" s="36">
        <v>80</v>
      </c>
      <c r="H34" s="38">
        <f t="shared" si="0"/>
        <v>80</v>
      </c>
    </row>
    <row r="35" spans="1:8" s="8" customFormat="1" ht="30" customHeight="1">
      <c r="A35" s="40">
        <v>4</v>
      </c>
      <c r="B35" s="83">
        <v>20210710100024</v>
      </c>
      <c r="C35" s="85" t="s">
        <v>58</v>
      </c>
      <c r="D35" s="18">
        <v>80</v>
      </c>
      <c r="E35" s="18">
        <v>70</v>
      </c>
      <c r="F35" s="18">
        <v>80</v>
      </c>
      <c r="G35" s="18">
        <v>80</v>
      </c>
      <c r="H35" s="20">
        <f t="shared" si="0"/>
        <v>77.5</v>
      </c>
    </row>
    <row r="36" spans="1:8" s="8" customFormat="1" ht="30" customHeight="1">
      <c r="A36" s="41">
        <v>39</v>
      </c>
      <c r="B36" s="86">
        <v>20210710100025</v>
      </c>
      <c r="C36" s="87" t="s">
        <v>54</v>
      </c>
      <c r="D36" s="36">
        <v>80</v>
      </c>
      <c r="E36" s="36">
        <v>80</v>
      </c>
      <c r="F36" s="36">
        <v>80</v>
      </c>
      <c r="G36" s="36">
        <v>80</v>
      </c>
      <c r="H36" s="38">
        <f t="shared" ref="H36:H67" si="1">(D36+E36+F36+G36)/4</f>
        <v>80</v>
      </c>
    </row>
    <row r="37" spans="1:8" s="8" customFormat="1" ht="30" customHeight="1">
      <c r="A37" s="41">
        <v>15</v>
      </c>
      <c r="B37" s="86">
        <v>20210710100026</v>
      </c>
      <c r="C37" s="87" t="s">
        <v>52</v>
      </c>
      <c r="D37" s="36">
        <v>80</v>
      </c>
      <c r="E37" s="36">
        <v>80</v>
      </c>
      <c r="F37" s="36">
        <v>80</v>
      </c>
      <c r="G37" s="36">
        <v>80</v>
      </c>
      <c r="H37" s="38">
        <f t="shared" si="1"/>
        <v>80</v>
      </c>
    </row>
    <row r="38" spans="1:8" s="8" customFormat="1" ht="30" customHeight="1">
      <c r="A38" s="40">
        <v>27</v>
      </c>
      <c r="B38" s="83">
        <v>20210710100027</v>
      </c>
      <c r="C38" s="85" t="s">
        <v>53</v>
      </c>
      <c r="D38" s="18">
        <v>80</v>
      </c>
      <c r="E38" s="18">
        <v>80</v>
      </c>
      <c r="F38" s="18">
        <v>70</v>
      </c>
      <c r="G38" s="18">
        <v>80</v>
      </c>
      <c r="H38" s="20">
        <f t="shared" si="1"/>
        <v>77.5</v>
      </c>
    </row>
    <row r="39" spans="1:8" ht="30" customHeight="1">
      <c r="A39" s="40">
        <v>28</v>
      </c>
      <c r="B39" s="83">
        <v>20210710100028</v>
      </c>
      <c r="C39" s="85" t="s">
        <v>60</v>
      </c>
      <c r="D39" s="18">
        <v>80</v>
      </c>
      <c r="E39" s="18">
        <v>80</v>
      </c>
      <c r="F39" s="18">
        <v>70</v>
      </c>
      <c r="G39" s="18">
        <v>80</v>
      </c>
      <c r="H39" s="20">
        <f t="shared" si="1"/>
        <v>77.5</v>
      </c>
    </row>
    <row r="40" spans="1:8" ht="30" customHeight="1">
      <c r="A40" s="40">
        <v>51</v>
      </c>
      <c r="B40" s="83">
        <v>20210710100029</v>
      </c>
      <c r="C40" s="85" t="s">
        <v>55</v>
      </c>
      <c r="D40" s="18">
        <v>80</v>
      </c>
      <c r="E40" s="18">
        <v>80</v>
      </c>
      <c r="F40" s="18">
        <v>80</v>
      </c>
      <c r="G40" s="18">
        <v>80</v>
      </c>
      <c r="H40" s="20">
        <f t="shared" si="1"/>
        <v>80</v>
      </c>
    </row>
    <row r="41" spans="1:8" ht="30" customHeight="1">
      <c r="A41" s="41">
        <v>63</v>
      </c>
      <c r="B41" s="86">
        <v>20210710100030</v>
      </c>
      <c r="C41" s="87" t="s">
        <v>56</v>
      </c>
      <c r="D41" s="36">
        <v>80</v>
      </c>
      <c r="E41" s="36">
        <v>80</v>
      </c>
      <c r="F41" s="36">
        <v>80</v>
      </c>
      <c r="G41" s="36">
        <v>80</v>
      </c>
      <c r="H41" s="38">
        <f t="shared" si="1"/>
        <v>80</v>
      </c>
    </row>
    <row r="42" spans="1:8" ht="30" customHeight="1">
      <c r="A42" s="40">
        <v>75</v>
      </c>
      <c r="B42" s="83">
        <v>20210710100031</v>
      </c>
      <c r="C42" s="85" t="s">
        <v>57</v>
      </c>
      <c r="D42" s="18">
        <v>80</v>
      </c>
      <c r="E42" s="18">
        <v>80</v>
      </c>
      <c r="F42" s="18">
        <v>80</v>
      </c>
      <c r="G42" s="18">
        <v>70</v>
      </c>
      <c r="H42" s="20">
        <f t="shared" si="1"/>
        <v>77.5</v>
      </c>
    </row>
    <row r="43" spans="1:8" ht="30" customHeight="1">
      <c r="A43" s="41">
        <v>153</v>
      </c>
      <c r="B43" s="86">
        <v>20210710100032</v>
      </c>
      <c r="C43" s="87" t="s">
        <v>147</v>
      </c>
      <c r="D43" s="36">
        <v>80</v>
      </c>
      <c r="E43" s="36">
        <v>70</v>
      </c>
      <c r="F43" s="36">
        <v>80</v>
      </c>
      <c r="G43" s="36">
        <v>80</v>
      </c>
      <c r="H43" s="38">
        <f t="shared" si="1"/>
        <v>77.5</v>
      </c>
    </row>
    <row r="44" spans="1:8" ht="30" customHeight="1">
      <c r="A44" s="40">
        <v>142</v>
      </c>
      <c r="B44" s="83">
        <v>20210710100033</v>
      </c>
      <c r="C44" s="85" t="s">
        <v>146</v>
      </c>
      <c r="D44" s="36">
        <v>80</v>
      </c>
      <c r="E44" s="36">
        <v>80</v>
      </c>
      <c r="F44" s="36">
        <v>80</v>
      </c>
      <c r="G44" s="36">
        <v>80</v>
      </c>
      <c r="H44" s="38">
        <f t="shared" si="1"/>
        <v>80</v>
      </c>
    </row>
    <row r="45" spans="1:8" ht="30" customHeight="1">
      <c r="A45" s="41">
        <v>131</v>
      </c>
      <c r="B45" s="86">
        <v>20210710100034</v>
      </c>
      <c r="C45" s="87" t="s">
        <v>145</v>
      </c>
      <c r="D45" s="36">
        <v>80</v>
      </c>
      <c r="E45" s="36">
        <v>80</v>
      </c>
      <c r="F45" s="36">
        <v>80</v>
      </c>
      <c r="G45" s="36">
        <v>80</v>
      </c>
      <c r="H45" s="38">
        <f t="shared" si="1"/>
        <v>80</v>
      </c>
    </row>
    <row r="46" spans="1:8" ht="30" customHeight="1">
      <c r="A46" s="40">
        <v>120</v>
      </c>
      <c r="B46" s="83">
        <v>20210710100035</v>
      </c>
      <c r="C46" s="85" t="s">
        <v>144</v>
      </c>
      <c r="D46" s="18">
        <v>80</v>
      </c>
      <c r="E46" s="18">
        <v>80</v>
      </c>
      <c r="F46" s="18">
        <v>80</v>
      </c>
      <c r="G46" s="18">
        <v>80</v>
      </c>
      <c r="H46" s="20">
        <f t="shared" si="1"/>
        <v>80</v>
      </c>
    </row>
    <row r="47" spans="1:8" ht="30" customHeight="1">
      <c r="A47" s="41">
        <v>109</v>
      </c>
      <c r="B47" s="86">
        <v>20210710100036</v>
      </c>
      <c r="C47" s="87" t="s">
        <v>143</v>
      </c>
      <c r="D47" s="36">
        <v>70</v>
      </c>
      <c r="E47" s="36">
        <v>80</v>
      </c>
      <c r="F47" s="36">
        <v>80</v>
      </c>
      <c r="G47" s="36">
        <v>80</v>
      </c>
      <c r="H47" s="38">
        <f t="shared" si="1"/>
        <v>77.5</v>
      </c>
    </row>
    <row r="48" spans="1:8" ht="30" customHeight="1">
      <c r="A48" s="40">
        <v>96</v>
      </c>
      <c r="B48" s="83">
        <v>20210710100037</v>
      </c>
      <c r="C48" s="85" t="s">
        <v>128</v>
      </c>
      <c r="D48" s="18">
        <v>80</v>
      </c>
      <c r="E48" s="18">
        <v>70</v>
      </c>
      <c r="F48" s="18">
        <v>80</v>
      </c>
      <c r="G48" s="18">
        <v>80</v>
      </c>
      <c r="H48" s="20">
        <f t="shared" si="1"/>
        <v>77.5</v>
      </c>
    </row>
    <row r="49" spans="1:8" s="6" customFormat="1" ht="30" customHeight="1">
      <c r="A49" s="41">
        <v>86</v>
      </c>
      <c r="B49" s="86">
        <v>20210710100038</v>
      </c>
      <c r="C49" s="88" t="s">
        <v>134</v>
      </c>
      <c r="D49" s="36">
        <v>80</v>
      </c>
      <c r="E49" s="36">
        <v>80</v>
      </c>
      <c r="F49" s="36">
        <v>80</v>
      </c>
      <c r="G49" s="36">
        <v>80</v>
      </c>
      <c r="H49" s="38">
        <f t="shared" si="1"/>
        <v>80</v>
      </c>
    </row>
    <row r="50" spans="1:8" s="6" customFormat="1" ht="30" customHeight="1">
      <c r="A50" s="40">
        <v>5</v>
      </c>
      <c r="B50" s="83">
        <v>20210710100039</v>
      </c>
      <c r="C50" s="85" t="s">
        <v>65</v>
      </c>
      <c r="D50" s="18">
        <v>80</v>
      </c>
      <c r="E50" s="18">
        <v>70</v>
      </c>
      <c r="F50" s="18">
        <v>80</v>
      </c>
      <c r="G50" s="18">
        <v>80</v>
      </c>
      <c r="H50" s="20">
        <f t="shared" si="1"/>
        <v>77.5</v>
      </c>
    </row>
    <row r="51" spans="1:8" s="6" customFormat="1" ht="30" customHeight="1">
      <c r="A51" s="41">
        <v>40</v>
      </c>
      <c r="B51" s="86">
        <v>20210710100040</v>
      </c>
      <c r="C51" s="87" t="s">
        <v>61</v>
      </c>
      <c r="D51" s="36">
        <v>80</v>
      </c>
      <c r="E51" s="36">
        <v>80</v>
      </c>
      <c r="F51" s="36">
        <v>80</v>
      </c>
      <c r="G51" s="36">
        <v>80</v>
      </c>
      <c r="H51" s="38">
        <f t="shared" si="1"/>
        <v>80</v>
      </c>
    </row>
    <row r="52" spans="1:8" s="6" customFormat="1" ht="30" customHeight="1">
      <c r="A52" s="40">
        <v>52</v>
      </c>
      <c r="B52" s="83">
        <v>20210710100041</v>
      </c>
      <c r="C52" s="85" t="s">
        <v>62</v>
      </c>
      <c r="D52" s="18">
        <v>80</v>
      </c>
      <c r="E52" s="18">
        <v>80</v>
      </c>
      <c r="F52" s="18">
        <v>80</v>
      </c>
      <c r="G52" s="18">
        <v>80</v>
      </c>
      <c r="H52" s="20">
        <f t="shared" si="1"/>
        <v>80</v>
      </c>
    </row>
    <row r="53" spans="1:8" s="6" customFormat="1" ht="30" customHeight="1">
      <c r="A53" s="41">
        <v>16</v>
      </c>
      <c r="B53" s="86">
        <v>20210710100042</v>
      </c>
      <c r="C53" s="87" t="s">
        <v>59</v>
      </c>
      <c r="D53" s="36">
        <v>80</v>
      </c>
      <c r="E53" s="36">
        <v>80</v>
      </c>
      <c r="F53" s="36">
        <v>80</v>
      </c>
      <c r="G53" s="36">
        <v>80</v>
      </c>
      <c r="H53" s="38">
        <f t="shared" si="1"/>
        <v>80</v>
      </c>
    </row>
    <row r="54" spans="1:8" s="6" customFormat="1" ht="30" customHeight="1">
      <c r="A54" s="40">
        <v>29</v>
      </c>
      <c r="B54" s="83">
        <v>20210710100043</v>
      </c>
      <c r="C54" s="85" t="s">
        <v>67</v>
      </c>
      <c r="D54" s="18">
        <v>80</v>
      </c>
      <c r="E54" s="18">
        <v>80</v>
      </c>
      <c r="F54" s="18">
        <v>70</v>
      </c>
      <c r="G54" s="18">
        <v>80</v>
      </c>
      <c r="H54" s="20">
        <f t="shared" si="1"/>
        <v>77.5</v>
      </c>
    </row>
    <row r="55" spans="1:8" s="6" customFormat="1" ht="30" customHeight="1">
      <c r="A55" s="41">
        <v>41</v>
      </c>
      <c r="B55" s="86">
        <v>20210710100044</v>
      </c>
      <c r="C55" s="87" t="s">
        <v>68</v>
      </c>
      <c r="D55" s="36">
        <v>80</v>
      </c>
      <c r="E55" s="36">
        <v>80</v>
      </c>
      <c r="F55" s="36">
        <v>80</v>
      </c>
      <c r="G55" s="36">
        <v>80</v>
      </c>
      <c r="H55" s="38">
        <f t="shared" si="1"/>
        <v>80</v>
      </c>
    </row>
    <row r="56" spans="1:8" s="6" customFormat="1" ht="30" customHeight="1">
      <c r="A56" s="41">
        <v>64</v>
      </c>
      <c r="B56" s="86">
        <v>20210710100045</v>
      </c>
      <c r="C56" s="87" t="s">
        <v>63</v>
      </c>
      <c r="D56" s="36">
        <v>80</v>
      </c>
      <c r="E56" s="36">
        <v>80</v>
      </c>
      <c r="F56" s="36">
        <v>80</v>
      </c>
      <c r="G56" s="36">
        <v>80</v>
      </c>
      <c r="H56" s="38">
        <f t="shared" si="1"/>
        <v>80</v>
      </c>
    </row>
    <row r="57" spans="1:8" s="6" customFormat="1" ht="30" customHeight="1">
      <c r="A57" s="40">
        <v>76</v>
      </c>
      <c r="B57" s="83">
        <v>20210710100046</v>
      </c>
      <c r="C57" s="85" t="s">
        <v>64</v>
      </c>
      <c r="D57" s="18">
        <v>80</v>
      </c>
      <c r="E57" s="18">
        <v>80</v>
      </c>
      <c r="F57" s="18">
        <v>80</v>
      </c>
      <c r="G57" s="18">
        <v>70</v>
      </c>
      <c r="H57" s="20">
        <f t="shared" si="1"/>
        <v>77.5</v>
      </c>
    </row>
    <row r="58" spans="1:8" s="6" customFormat="1" ht="30" customHeight="1">
      <c r="A58" s="40">
        <v>53</v>
      </c>
      <c r="B58" s="83">
        <v>20210710100047</v>
      </c>
      <c r="C58" s="85" t="s">
        <v>69</v>
      </c>
      <c r="D58" s="18">
        <v>80</v>
      </c>
      <c r="E58" s="18">
        <v>80</v>
      </c>
      <c r="F58" s="18">
        <v>80</v>
      </c>
      <c r="G58" s="18">
        <v>80</v>
      </c>
      <c r="H58" s="20">
        <f t="shared" si="1"/>
        <v>80</v>
      </c>
    </row>
    <row r="59" spans="1:8" s="6" customFormat="1" ht="30" customHeight="1">
      <c r="A59" s="41">
        <v>65</v>
      </c>
      <c r="B59" s="86">
        <v>20210710100048</v>
      </c>
      <c r="C59" s="87" t="s">
        <v>70</v>
      </c>
      <c r="D59" s="36">
        <v>80</v>
      </c>
      <c r="E59" s="36">
        <v>80</v>
      </c>
      <c r="F59" s="36">
        <v>80</v>
      </c>
      <c r="G59" s="36">
        <v>80</v>
      </c>
      <c r="H59" s="38">
        <f t="shared" si="1"/>
        <v>80</v>
      </c>
    </row>
    <row r="60" spans="1:8" s="6" customFormat="1" ht="30" customHeight="1">
      <c r="A60" s="41">
        <v>154</v>
      </c>
      <c r="B60" s="86">
        <v>20210710100049</v>
      </c>
      <c r="C60" s="87" t="s">
        <v>154</v>
      </c>
      <c r="D60" s="36">
        <v>80</v>
      </c>
      <c r="E60" s="36">
        <v>70</v>
      </c>
      <c r="F60" s="36">
        <v>80</v>
      </c>
      <c r="G60" s="36">
        <v>80</v>
      </c>
      <c r="H60" s="38">
        <f t="shared" si="1"/>
        <v>77.5</v>
      </c>
    </row>
    <row r="61" spans="1:8" s="6" customFormat="1" ht="30" customHeight="1">
      <c r="A61" s="40">
        <v>143</v>
      </c>
      <c r="B61" s="83">
        <v>20210710100050</v>
      </c>
      <c r="C61" s="85" t="s">
        <v>153</v>
      </c>
      <c r="D61" s="36">
        <v>80</v>
      </c>
      <c r="E61" s="36">
        <v>80</v>
      </c>
      <c r="F61" s="36">
        <v>80</v>
      </c>
      <c r="G61" s="36">
        <v>80</v>
      </c>
      <c r="H61" s="38">
        <f t="shared" si="1"/>
        <v>80</v>
      </c>
    </row>
    <row r="62" spans="1:8" s="7" customFormat="1" ht="30" customHeight="1">
      <c r="A62" s="41">
        <v>132</v>
      </c>
      <c r="B62" s="86">
        <v>20210710100051</v>
      </c>
      <c r="C62" s="87" t="s">
        <v>152</v>
      </c>
      <c r="D62" s="36">
        <v>80</v>
      </c>
      <c r="E62" s="36">
        <v>80</v>
      </c>
      <c r="F62" s="36">
        <v>80</v>
      </c>
      <c r="G62" s="36">
        <v>80</v>
      </c>
      <c r="H62" s="38">
        <f t="shared" si="1"/>
        <v>80</v>
      </c>
    </row>
    <row r="63" spans="1:8" s="7" customFormat="1" ht="30" customHeight="1">
      <c r="A63" s="40">
        <v>77</v>
      </c>
      <c r="B63" s="83">
        <v>20210710100052</v>
      </c>
      <c r="C63" s="85" t="s">
        <v>71</v>
      </c>
      <c r="D63" s="18">
        <v>80</v>
      </c>
      <c r="E63" s="18">
        <v>80</v>
      </c>
      <c r="F63" s="18">
        <v>80</v>
      </c>
      <c r="G63" s="18">
        <v>70</v>
      </c>
      <c r="H63" s="20">
        <f t="shared" si="1"/>
        <v>77.5</v>
      </c>
    </row>
    <row r="64" spans="1:8" s="7" customFormat="1" ht="30" customHeight="1">
      <c r="A64" s="41">
        <v>87</v>
      </c>
      <c r="B64" s="86">
        <v>20210710100053</v>
      </c>
      <c r="C64" s="87" t="s">
        <v>141</v>
      </c>
      <c r="D64" s="36">
        <v>80</v>
      </c>
      <c r="E64" s="36">
        <v>80</v>
      </c>
      <c r="F64" s="36">
        <v>80</v>
      </c>
      <c r="G64" s="36">
        <v>80</v>
      </c>
      <c r="H64" s="38">
        <f t="shared" si="1"/>
        <v>80</v>
      </c>
    </row>
    <row r="65" spans="1:8" s="7" customFormat="1" ht="30" customHeight="1">
      <c r="A65" s="40">
        <v>97</v>
      </c>
      <c r="B65" s="83">
        <v>20210710100054</v>
      </c>
      <c r="C65" s="85" t="s">
        <v>135</v>
      </c>
      <c r="D65" s="18">
        <v>80</v>
      </c>
      <c r="E65" s="18">
        <v>70</v>
      </c>
      <c r="F65" s="18">
        <v>80</v>
      </c>
      <c r="G65" s="18">
        <v>80</v>
      </c>
      <c r="H65" s="20">
        <f t="shared" si="1"/>
        <v>77.5</v>
      </c>
    </row>
    <row r="66" spans="1:8" s="7" customFormat="1" ht="30" customHeight="1">
      <c r="A66" s="40">
        <v>121</v>
      </c>
      <c r="B66" s="83">
        <v>20210710100055</v>
      </c>
      <c r="C66" s="85" t="s">
        <v>151</v>
      </c>
      <c r="D66" s="18">
        <v>80</v>
      </c>
      <c r="E66" s="18">
        <v>80</v>
      </c>
      <c r="F66" s="18">
        <v>80</v>
      </c>
      <c r="G66" s="18">
        <v>80</v>
      </c>
      <c r="H66" s="20">
        <f t="shared" si="1"/>
        <v>80</v>
      </c>
    </row>
    <row r="67" spans="1:8" s="7" customFormat="1" ht="30" customHeight="1">
      <c r="A67" s="41">
        <v>110</v>
      </c>
      <c r="B67" s="86">
        <v>20210710100056</v>
      </c>
      <c r="C67" s="87" t="s">
        <v>150</v>
      </c>
      <c r="D67" s="36">
        <v>70</v>
      </c>
      <c r="E67" s="36">
        <v>80</v>
      </c>
      <c r="F67" s="36">
        <v>80</v>
      </c>
      <c r="G67" s="36">
        <v>80</v>
      </c>
      <c r="H67" s="38">
        <f t="shared" si="1"/>
        <v>77.5</v>
      </c>
    </row>
    <row r="68" spans="1:8" s="7" customFormat="1" ht="30" customHeight="1">
      <c r="A68" s="41">
        <v>111</v>
      </c>
      <c r="B68" s="86">
        <v>20210710100057</v>
      </c>
      <c r="C68" s="87" t="s">
        <v>157</v>
      </c>
      <c r="D68" s="36">
        <v>70</v>
      </c>
      <c r="E68" s="36">
        <v>80</v>
      </c>
      <c r="F68" s="36">
        <v>80</v>
      </c>
      <c r="G68" s="36">
        <v>80</v>
      </c>
      <c r="H68" s="38">
        <f t="shared" ref="H68:H99" si="2">(D68+E68+F68+G68)/4</f>
        <v>77.5</v>
      </c>
    </row>
    <row r="69" spans="1:8" s="7" customFormat="1" ht="30" customHeight="1">
      <c r="A69" s="41">
        <v>88</v>
      </c>
      <c r="B69" s="86">
        <v>20210710100058</v>
      </c>
      <c r="C69" s="87" t="s">
        <v>148</v>
      </c>
      <c r="D69" s="36">
        <v>0</v>
      </c>
      <c r="E69" s="36">
        <v>0</v>
      </c>
      <c r="F69" s="36">
        <v>0</v>
      </c>
      <c r="G69" s="36">
        <v>60</v>
      </c>
      <c r="H69" s="38">
        <f t="shared" si="2"/>
        <v>15</v>
      </c>
    </row>
    <row r="70" spans="1:8" s="7" customFormat="1" ht="30" customHeight="1">
      <c r="A70" s="40">
        <v>122</v>
      </c>
      <c r="B70" s="83">
        <v>20210710100059</v>
      </c>
      <c r="C70" s="85" t="s">
        <v>158</v>
      </c>
      <c r="D70" s="18">
        <v>80</v>
      </c>
      <c r="E70" s="18">
        <v>80</v>
      </c>
      <c r="F70" s="18">
        <v>80</v>
      </c>
      <c r="G70" s="18">
        <v>80</v>
      </c>
      <c r="H70" s="20">
        <f t="shared" si="2"/>
        <v>80</v>
      </c>
    </row>
    <row r="71" spans="1:8" s="7" customFormat="1" ht="30" customHeight="1">
      <c r="A71" s="40">
        <v>6</v>
      </c>
      <c r="B71" s="83">
        <v>20210710100060</v>
      </c>
      <c r="C71" s="85" t="s">
        <v>72</v>
      </c>
      <c r="D71" s="18">
        <v>80</v>
      </c>
      <c r="E71" s="18">
        <v>70</v>
      </c>
      <c r="F71" s="18">
        <v>80</v>
      </c>
      <c r="G71" s="18">
        <v>80</v>
      </c>
      <c r="H71" s="20">
        <f t="shared" si="2"/>
        <v>77.5</v>
      </c>
    </row>
    <row r="72" spans="1:8" s="7" customFormat="1" ht="30" customHeight="1">
      <c r="A72" s="40">
        <v>30</v>
      </c>
      <c r="B72" s="83">
        <v>20210710100061</v>
      </c>
      <c r="C72" s="85" t="s">
        <v>74</v>
      </c>
      <c r="D72" s="18">
        <v>80</v>
      </c>
      <c r="E72" s="18">
        <v>80</v>
      </c>
      <c r="F72" s="18">
        <v>70</v>
      </c>
      <c r="G72" s="18">
        <v>80</v>
      </c>
      <c r="H72" s="20">
        <f t="shared" si="2"/>
        <v>77.5</v>
      </c>
    </row>
    <row r="73" spans="1:8" s="7" customFormat="1" ht="30" customHeight="1">
      <c r="A73" s="41">
        <v>133</v>
      </c>
      <c r="B73" s="86">
        <v>20210710100062</v>
      </c>
      <c r="C73" s="87" t="s">
        <v>159</v>
      </c>
      <c r="D73" s="36">
        <v>80</v>
      </c>
      <c r="E73" s="36">
        <v>80</v>
      </c>
      <c r="F73" s="36">
        <v>80</v>
      </c>
      <c r="G73" s="36">
        <v>80</v>
      </c>
      <c r="H73" s="38">
        <f t="shared" si="2"/>
        <v>80</v>
      </c>
    </row>
    <row r="74" spans="1:8" s="8" customFormat="1" ht="30" customHeight="1">
      <c r="A74" s="41">
        <v>42</v>
      </c>
      <c r="B74" s="86">
        <v>20210710100063</v>
      </c>
      <c r="C74" s="87" t="s">
        <v>75</v>
      </c>
      <c r="D74" s="36">
        <v>80</v>
      </c>
      <c r="E74" s="36">
        <v>80</v>
      </c>
      <c r="F74" s="36">
        <v>80</v>
      </c>
      <c r="G74" s="36">
        <v>80</v>
      </c>
      <c r="H74" s="38">
        <f t="shared" si="2"/>
        <v>80</v>
      </c>
    </row>
    <row r="75" spans="1:8" s="8" customFormat="1" ht="30" customHeight="1">
      <c r="A75" s="40">
        <v>54</v>
      </c>
      <c r="B75" s="83">
        <v>20210710100064</v>
      </c>
      <c r="C75" s="85" t="s">
        <v>76</v>
      </c>
      <c r="D75" s="18">
        <v>80</v>
      </c>
      <c r="E75" s="18">
        <v>80</v>
      </c>
      <c r="F75" s="18">
        <v>80</v>
      </c>
      <c r="G75" s="18">
        <v>80</v>
      </c>
      <c r="H75" s="20">
        <f t="shared" si="2"/>
        <v>80</v>
      </c>
    </row>
    <row r="76" spans="1:8" s="8" customFormat="1" ht="30" customHeight="1">
      <c r="A76" s="41">
        <v>66</v>
      </c>
      <c r="B76" s="86">
        <v>20210710100065</v>
      </c>
      <c r="C76" s="87" t="s">
        <v>77</v>
      </c>
      <c r="D76" s="36">
        <v>80</v>
      </c>
      <c r="E76" s="36">
        <v>80</v>
      </c>
      <c r="F76" s="36">
        <v>80</v>
      </c>
      <c r="G76" s="36">
        <v>80</v>
      </c>
      <c r="H76" s="38">
        <f t="shared" si="2"/>
        <v>80</v>
      </c>
    </row>
    <row r="77" spans="1:8" s="8" customFormat="1" ht="30" customHeight="1">
      <c r="A77" s="40">
        <v>78</v>
      </c>
      <c r="B77" s="83">
        <v>20210710100066</v>
      </c>
      <c r="C77" s="85" t="s">
        <v>78</v>
      </c>
      <c r="D77" s="18">
        <v>80</v>
      </c>
      <c r="E77" s="18">
        <v>80</v>
      </c>
      <c r="F77" s="18">
        <v>80</v>
      </c>
      <c r="G77" s="18">
        <v>70</v>
      </c>
      <c r="H77" s="20">
        <f t="shared" si="2"/>
        <v>77.5</v>
      </c>
    </row>
    <row r="78" spans="1:8" s="8" customFormat="1" ht="30" customHeight="1">
      <c r="A78" s="41">
        <v>89</v>
      </c>
      <c r="B78" s="86">
        <v>20210710100067</v>
      </c>
      <c r="C78" s="87" t="s">
        <v>155</v>
      </c>
      <c r="D78" s="36">
        <v>80</v>
      </c>
      <c r="E78" s="36">
        <v>80</v>
      </c>
      <c r="F78" s="36">
        <v>80</v>
      </c>
      <c r="G78" s="36">
        <v>80</v>
      </c>
      <c r="H78" s="38">
        <f t="shared" si="2"/>
        <v>80</v>
      </c>
    </row>
    <row r="79" spans="1:8" s="8" customFormat="1" ht="30" customHeight="1">
      <c r="A79" s="41">
        <v>112</v>
      </c>
      <c r="B79" s="86">
        <v>20210710100068</v>
      </c>
      <c r="C79" s="87" t="s">
        <v>164</v>
      </c>
      <c r="D79" s="36">
        <v>70</v>
      </c>
      <c r="E79" s="36">
        <v>80</v>
      </c>
      <c r="F79" s="36">
        <v>80</v>
      </c>
      <c r="G79" s="36">
        <v>80</v>
      </c>
      <c r="H79" s="38">
        <f t="shared" si="2"/>
        <v>77.5</v>
      </c>
    </row>
    <row r="80" spans="1:8" s="8" customFormat="1" ht="30" customHeight="1">
      <c r="A80" s="40">
        <v>123</v>
      </c>
      <c r="B80" s="83">
        <v>20210710100069</v>
      </c>
      <c r="C80" s="85" t="s">
        <v>165</v>
      </c>
      <c r="D80" s="18">
        <v>80</v>
      </c>
      <c r="E80" s="18">
        <v>80</v>
      </c>
      <c r="F80" s="18">
        <v>80</v>
      </c>
      <c r="G80" s="18">
        <v>80</v>
      </c>
      <c r="H80" s="20">
        <f t="shared" si="2"/>
        <v>80</v>
      </c>
    </row>
    <row r="81" spans="1:8" s="8" customFormat="1" ht="30" customHeight="1">
      <c r="A81" s="41">
        <v>134</v>
      </c>
      <c r="B81" s="86">
        <v>20210710100070</v>
      </c>
      <c r="C81" s="87" t="s">
        <v>166</v>
      </c>
      <c r="D81" s="36">
        <v>80</v>
      </c>
      <c r="E81" s="36">
        <v>80</v>
      </c>
      <c r="F81" s="36">
        <v>80</v>
      </c>
      <c r="G81" s="36">
        <v>80</v>
      </c>
      <c r="H81" s="38">
        <f t="shared" si="2"/>
        <v>80</v>
      </c>
    </row>
    <row r="82" spans="1:8" s="8" customFormat="1" ht="30" customHeight="1">
      <c r="A82" s="40">
        <v>144</v>
      </c>
      <c r="B82" s="83">
        <v>20210710100071</v>
      </c>
      <c r="C82" s="85" t="s">
        <v>160</v>
      </c>
      <c r="D82" s="36">
        <v>80</v>
      </c>
      <c r="E82" s="36">
        <v>80</v>
      </c>
      <c r="F82" s="36">
        <v>80</v>
      </c>
      <c r="G82" s="36">
        <v>80</v>
      </c>
      <c r="H82" s="38">
        <f t="shared" si="2"/>
        <v>80</v>
      </c>
    </row>
    <row r="83" spans="1:8" s="8" customFormat="1" ht="30" customHeight="1">
      <c r="A83" s="40">
        <v>145</v>
      </c>
      <c r="B83" s="83">
        <v>20210710100072</v>
      </c>
      <c r="C83" s="85" t="s">
        <v>167</v>
      </c>
      <c r="D83" s="36">
        <v>80</v>
      </c>
      <c r="E83" s="36">
        <v>80</v>
      </c>
      <c r="F83" s="36">
        <v>80</v>
      </c>
      <c r="G83" s="36">
        <v>80</v>
      </c>
      <c r="H83" s="38">
        <f t="shared" si="2"/>
        <v>80</v>
      </c>
    </row>
    <row r="84" spans="1:8" s="8" customFormat="1" ht="30" customHeight="1">
      <c r="A84" s="41">
        <v>155</v>
      </c>
      <c r="B84" s="86">
        <v>20210710100073</v>
      </c>
      <c r="C84" s="87" t="s">
        <v>161</v>
      </c>
      <c r="D84" s="36">
        <v>80</v>
      </c>
      <c r="E84" s="36">
        <v>70</v>
      </c>
      <c r="F84" s="36">
        <v>80</v>
      </c>
      <c r="G84" s="36">
        <v>80</v>
      </c>
      <c r="H84" s="38">
        <f t="shared" si="2"/>
        <v>77.5</v>
      </c>
    </row>
    <row r="85" spans="1:8" s="8" customFormat="1" ht="30" customHeight="1">
      <c r="A85" s="40">
        <v>7</v>
      </c>
      <c r="B85" s="83">
        <v>20210710100074</v>
      </c>
      <c r="C85" s="85" t="s">
        <v>79</v>
      </c>
      <c r="D85" s="18">
        <v>80</v>
      </c>
      <c r="E85" s="18">
        <v>70</v>
      </c>
      <c r="F85" s="18">
        <v>80</v>
      </c>
      <c r="G85" s="18">
        <v>80</v>
      </c>
      <c r="H85" s="20">
        <f t="shared" si="2"/>
        <v>77.5</v>
      </c>
    </row>
    <row r="86" spans="1:8" ht="30" customHeight="1">
      <c r="A86" s="41">
        <v>17</v>
      </c>
      <c r="B86" s="86">
        <v>20210710100075</v>
      </c>
      <c r="C86" s="87" t="s">
        <v>66</v>
      </c>
      <c r="D86" s="36">
        <v>80</v>
      </c>
      <c r="E86" s="36">
        <v>80</v>
      </c>
      <c r="F86" s="36">
        <v>80</v>
      </c>
      <c r="G86" s="36">
        <v>80</v>
      </c>
      <c r="H86" s="38">
        <f t="shared" si="2"/>
        <v>80</v>
      </c>
    </row>
    <row r="87" spans="1:8" ht="30" customHeight="1">
      <c r="A87" s="40">
        <v>31</v>
      </c>
      <c r="B87" s="83">
        <v>20210710100077</v>
      </c>
      <c r="C87" s="85" t="s">
        <v>81</v>
      </c>
      <c r="D87" s="18">
        <v>80</v>
      </c>
      <c r="E87" s="18">
        <v>80</v>
      </c>
      <c r="F87" s="18">
        <v>70</v>
      </c>
      <c r="G87" s="18">
        <v>80</v>
      </c>
      <c r="H87" s="20">
        <f t="shared" si="2"/>
        <v>77.5</v>
      </c>
    </row>
    <row r="88" spans="1:8" ht="30" customHeight="1">
      <c r="A88" s="41">
        <v>43</v>
      </c>
      <c r="B88" s="86">
        <v>20210710100078</v>
      </c>
      <c r="C88" s="87" t="s">
        <v>82</v>
      </c>
      <c r="D88" s="36">
        <v>80</v>
      </c>
      <c r="E88" s="36">
        <v>80</v>
      </c>
      <c r="F88" s="36">
        <v>80</v>
      </c>
      <c r="G88" s="36">
        <v>80</v>
      </c>
      <c r="H88" s="38">
        <f t="shared" si="2"/>
        <v>80</v>
      </c>
    </row>
    <row r="89" spans="1:8" ht="30" customHeight="1">
      <c r="A89" s="40">
        <v>55</v>
      </c>
      <c r="B89" s="83">
        <v>20210710100079</v>
      </c>
      <c r="C89" s="85" t="s">
        <v>83</v>
      </c>
      <c r="D89" s="18">
        <v>80</v>
      </c>
      <c r="E89" s="18">
        <v>80</v>
      </c>
      <c r="F89" s="18">
        <v>80</v>
      </c>
      <c r="G89" s="18">
        <v>80</v>
      </c>
      <c r="H89" s="20">
        <f t="shared" si="2"/>
        <v>80</v>
      </c>
    </row>
    <row r="90" spans="1:8" ht="30" customHeight="1">
      <c r="A90" s="41">
        <v>156</v>
      </c>
      <c r="B90" s="86">
        <v>20210710100080</v>
      </c>
      <c r="C90" s="87" t="s">
        <v>168</v>
      </c>
      <c r="D90" s="36">
        <v>80</v>
      </c>
      <c r="E90" s="36">
        <v>70</v>
      </c>
      <c r="F90" s="36">
        <v>80</v>
      </c>
      <c r="G90" s="36">
        <v>80</v>
      </c>
      <c r="H90" s="38">
        <f t="shared" si="2"/>
        <v>77.5</v>
      </c>
    </row>
    <row r="91" spans="1:8" ht="30" customHeight="1">
      <c r="A91" s="41">
        <v>67</v>
      </c>
      <c r="B91" s="86">
        <v>20210710100081</v>
      </c>
      <c r="C91" s="87" t="s">
        <v>84</v>
      </c>
      <c r="D91" s="36">
        <v>80</v>
      </c>
      <c r="E91" s="36">
        <v>80</v>
      </c>
      <c r="F91" s="36">
        <v>80</v>
      </c>
      <c r="G91" s="36">
        <v>80</v>
      </c>
      <c r="H91" s="38">
        <f t="shared" si="2"/>
        <v>80</v>
      </c>
    </row>
    <row r="92" spans="1:8" ht="30" customHeight="1">
      <c r="A92" s="40">
        <v>79</v>
      </c>
      <c r="B92" s="83">
        <v>20210710100082</v>
      </c>
      <c r="C92" s="85" t="s">
        <v>85</v>
      </c>
      <c r="D92" s="18">
        <v>80</v>
      </c>
      <c r="E92" s="18">
        <v>80</v>
      </c>
      <c r="F92" s="18">
        <v>80</v>
      </c>
      <c r="G92" s="18">
        <v>70</v>
      </c>
      <c r="H92" s="20">
        <f t="shared" si="2"/>
        <v>77.5</v>
      </c>
    </row>
    <row r="93" spans="1:8" ht="30" customHeight="1">
      <c r="A93" s="41">
        <v>90</v>
      </c>
      <c r="B93" s="86">
        <v>20210710100083</v>
      </c>
      <c r="C93" s="87" t="s">
        <v>162</v>
      </c>
      <c r="D93" s="36">
        <v>80</v>
      </c>
      <c r="E93" s="36">
        <v>80</v>
      </c>
      <c r="F93" s="36">
        <v>80</v>
      </c>
      <c r="G93" s="36">
        <v>80</v>
      </c>
      <c r="H93" s="38">
        <f t="shared" si="2"/>
        <v>80</v>
      </c>
    </row>
    <row r="94" spans="1:8" ht="30" customHeight="1">
      <c r="A94" s="40">
        <v>98</v>
      </c>
      <c r="B94" s="83">
        <v>20210710100084</v>
      </c>
      <c r="C94" s="85" t="s">
        <v>142</v>
      </c>
      <c r="D94" s="18">
        <v>80</v>
      </c>
      <c r="E94" s="18">
        <v>70</v>
      </c>
      <c r="F94" s="18">
        <v>80</v>
      </c>
      <c r="G94" s="18">
        <v>80</v>
      </c>
      <c r="H94" s="20">
        <f t="shared" si="2"/>
        <v>77.5</v>
      </c>
    </row>
    <row r="95" spans="1:8" ht="30" customHeight="1">
      <c r="A95" s="40">
        <v>8</v>
      </c>
      <c r="B95" s="83">
        <v>20210710100085</v>
      </c>
      <c r="C95" s="85" t="s">
        <v>86</v>
      </c>
      <c r="D95" s="18">
        <v>80</v>
      </c>
      <c r="E95" s="18">
        <v>70</v>
      </c>
      <c r="F95" s="18">
        <v>80</v>
      </c>
      <c r="G95" s="18">
        <v>80</v>
      </c>
      <c r="H95" s="20">
        <f t="shared" si="2"/>
        <v>77.5</v>
      </c>
    </row>
    <row r="96" spans="1:8" s="6" customFormat="1" ht="30" customHeight="1">
      <c r="A96" s="41">
        <v>113</v>
      </c>
      <c r="B96" s="86">
        <v>20210710100086</v>
      </c>
      <c r="C96" s="87" t="s">
        <v>171</v>
      </c>
      <c r="D96" s="36">
        <v>70</v>
      </c>
      <c r="E96" s="36">
        <v>80</v>
      </c>
      <c r="F96" s="36">
        <v>80</v>
      </c>
      <c r="G96" s="36">
        <v>80</v>
      </c>
      <c r="H96" s="38">
        <f t="shared" si="2"/>
        <v>77.5</v>
      </c>
    </row>
    <row r="97" spans="1:8" s="6" customFormat="1" ht="30" customHeight="1">
      <c r="A97" s="40">
        <v>32</v>
      </c>
      <c r="B97" s="83">
        <v>20210710100087</v>
      </c>
      <c r="C97" s="85" t="s">
        <v>88</v>
      </c>
      <c r="D97" s="18">
        <v>80</v>
      </c>
      <c r="E97" s="18">
        <v>80</v>
      </c>
      <c r="F97" s="18">
        <v>70</v>
      </c>
      <c r="G97" s="18">
        <v>80</v>
      </c>
      <c r="H97" s="20">
        <f t="shared" si="2"/>
        <v>77.5</v>
      </c>
    </row>
    <row r="98" spans="1:8" s="6" customFormat="1" ht="30" customHeight="1">
      <c r="A98" s="40">
        <v>124</v>
      </c>
      <c r="B98" s="83">
        <v>20210710100088</v>
      </c>
      <c r="C98" s="85" t="s">
        <v>172</v>
      </c>
      <c r="D98" s="18">
        <v>80</v>
      </c>
      <c r="E98" s="18">
        <v>80</v>
      </c>
      <c r="F98" s="18">
        <v>80</v>
      </c>
      <c r="G98" s="18">
        <v>80</v>
      </c>
      <c r="H98" s="20">
        <f t="shared" si="2"/>
        <v>80</v>
      </c>
    </row>
    <row r="99" spans="1:8" s="6" customFormat="1" ht="30" customHeight="1">
      <c r="A99" s="41">
        <v>135</v>
      </c>
      <c r="B99" s="86">
        <v>20210710100089</v>
      </c>
      <c r="C99" s="87" t="s">
        <v>173</v>
      </c>
      <c r="D99" s="36">
        <v>80</v>
      </c>
      <c r="E99" s="36">
        <v>80</v>
      </c>
      <c r="F99" s="36">
        <v>80</v>
      </c>
      <c r="G99" s="36">
        <v>80</v>
      </c>
      <c r="H99" s="38">
        <f t="shared" si="2"/>
        <v>80</v>
      </c>
    </row>
    <row r="100" spans="1:8" s="6" customFormat="1" ht="30" customHeight="1">
      <c r="A100" s="41">
        <v>44</v>
      </c>
      <c r="B100" s="86">
        <v>20210710100090</v>
      </c>
      <c r="C100" s="87" t="s">
        <v>89</v>
      </c>
      <c r="D100" s="36">
        <v>80</v>
      </c>
      <c r="E100" s="36">
        <v>80</v>
      </c>
      <c r="F100" s="36">
        <v>80</v>
      </c>
      <c r="G100" s="36">
        <v>80</v>
      </c>
      <c r="H100" s="38">
        <f t="shared" ref="H100:H131" si="3">(D100+E100+F100+G100)/4</f>
        <v>80</v>
      </c>
    </row>
    <row r="101" spans="1:8" s="6" customFormat="1" ht="30" customHeight="1">
      <c r="A101" s="40">
        <v>56</v>
      </c>
      <c r="B101" s="83">
        <v>20210710100091</v>
      </c>
      <c r="C101" s="85" t="s">
        <v>90</v>
      </c>
      <c r="D101" s="18">
        <v>80</v>
      </c>
      <c r="E101" s="18">
        <v>80</v>
      </c>
      <c r="F101" s="18">
        <v>80</v>
      </c>
      <c r="G101" s="18">
        <v>80</v>
      </c>
      <c r="H101" s="20">
        <f t="shared" si="3"/>
        <v>80</v>
      </c>
    </row>
    <row r="102" spans="1:8" s="6" customFormat="1" ht="30" customHeight="1">
      <c r="A102" s="40">
        <v>146</v>
      </c>
      <c r="B102" s="83">
        <v>20210710100092</v>
      </c>
      <c r="C102" s="85" t="s">
        <v>174</v>
      </c>
      <c r="D102" s="36">
        <v>80</v>
      </c>
      <c r="E102" s="36">
        <v>80</v>
      </c>
      <c r="F102" s="36">
        <v>80</v>
      </c>
      <c r="G102" s="36">
        <v>80</v>
      </c>
      <c r="H102" s="38">
        <f t="shared" si="3"/>
        <v>80</v>
      </c>
    </row>
    <row r="103" spans="1:8" s="6" customFormat="1" ht="30" customHeight="1">
      <c r="A103" s="41">
        <v>157</v>
      </c>
      <c r="B103" s="86">
        <v>20210710100093</v>
      </c>
      <c r="C103" s="87" t="s">
        <v>175</v>
      </c>
      <c r="D103" s="36">
        <v>80</v>
      </c>
      <c r="E103" s="36">
        <v>70</v>
      </c>
      <c r="F103" s="36">
        <v>80</v>
      </c>
      <c r="G103" s="36">
        <v>80</v>
      </c>
      <c r="H103" s="38">
        <f t="shared" si="3"/>
        <v>77.5</v>
      </c>
    </row>
    <row r="104" spans="1:8" s="6" customFormat="1" ht="30" customHeight="1">
      <c r="A104" s="41">
        <v>68</v>
      </c>
      <c r="B104" s="86">
        <v>20210710100094</v>
      </c>
      <c r="C104" s="87" t="s">
        <v>91</v>
      </c>
      <c r="D104" s="36">
        <v>80</v>
      </c>
      <c r="E104" s="36">
        <v>80</v>
      </c>
      <c r="F104" s="36">
        <v>80</v>
      </c>
      <c r="G104" s="36">
        <v>80</v>
      </c>
      <c r="H104" s="38">
        <f t="shared" si="3"/>
        <v>80</v>
      </c>
    </row>
    <row r="105" spans="1:8" s="6" customFormat="1" ht="30" customHeight="1">
      <c r="A105" s="40">
        <v>80</v>
      </c>
      <c r="B105" s="83">
        <v>20210710100095</v>
      </c>
      <c r="C105" s="85" t="s">
        <v>92</v>
      </c>
      <c r="D105" s="18">
        <v>80</v>
      </c>
      <c r="E105" s="18">
        <v>80</v>
      </c>
      <c r="F105" s="18">
        <v>80</v>
      </c>
      <c r="G105" s="18">
        <v>70</v>
      </c>
      <c r="H105" s="20">
        <f t="shared" si="3"/>
        <v>77.5</v>
      </c>
    </row>
    <row r="106" spans="1:8" s="6" customFormat="1" ht="30" customHeight="1">
      <c r="A106" s="40">
        <v>9</v>
      </c>
      <c r="B106" s="83">
        <v>20210710100096</v>
      </c>
      <c r="C106" s="85" t="s">
        <v>93</v>
      </c>
      <c r="D106" s="18">
        <v>80</v>
      </c>
      <c r="E106" s="18">
        <v>70</v>
      </c>
      <c r="F106" s="18">
        <v>80</v>
      </c>
      <c r="G106" s="18">
        <v>80</v>
      </c>
      <c r="H106" s="20">
        <f t="shared" si="3"/>
        <v>77.5</v>
      </c>
    </row>
    <row r="107" spans="1:8" s="6" customFormat="1" ht="30" customHeight="1">
      <c r="A107" s="41">
        <v>18</v>
      </c>
      <c r="B107" s="86">
        <v>20210710100097</v>
      </c>
      <c r="C107" s="87" t="s">
        <v>73</v>
      </c>
      <c r="D107" s="36">
        <v>80</v>
      </c>
      <c r="E107" s="36">
        <v>80</v>
      </c>
      <c r="F107" s="36">
        <v>80</v>
      </c>
      <c r="G107" s="36">
        <v>80</v>
      </c>
      <c r="H107" s="38">
        <f t="shared" si="3"/>
        <v>80</v>
      </c>
    </row>
    <row r="108" spans="1:8" s="6" customFormat="1" ht="30" customHeight="1">
      <c r="A108" s="40">
        <v>33</v>
      </c>
      <c r="B108" s="83">
        <v>20210710100098</v>
      </c>
      <c r="C108" s="85" t="s">
        <v>95</v>
      </c>
      <c r="D108" s="18">
        <v>80</v>
      </c>
      <c r="E108" s="18">
        <v>80</v>
      </c>
      <c r="F108" s="18">
        <v>70</v>
      </c>
      <c r="G108" s="18">
        <v>80</v>
      </c>
      <c r="H108" s="20">
        <f t="shared" si="3"/>
        <v>77.5</v>
      </c>
    </row>
    <row r="109" spans="1:8" s="7" customFormat="1" ht="30" customHeight="1">
      <c r="A109" s="41">
        <v>45</v>
      </c>
      <c r="B109" s="86">
        <v>20210710100099</v>
      </c>
      <c r="C109" s="87" t="s">
        <v>96</v>
      </c>
      <c r="D109" s="36">
        <v>80</v>
      </c>
      <c r="E109" s="36">
        <v>80</v>
      </c>
      <c r="F109" s="36">
        <v>80</v>
      </c>
      <c r="G109" s="36">
        <v>80</v>
      </c>
      <c r="H109" s="38">
        <f t="shared" si="3"/>
        <v>80</v>
      </c>
    </row>
    <row r="110" spans="1:8" s="7" customFormat="1" ht="30" customHeight="1">
      <c r="A110" s="40">
        <v>57</v>
      </c>
      <c r="B110" s="83">
        <v>20210710100100</v>
      </c>
      <c r="C110" s="85" t="s">
        <v>97</v>
      </c>
      <c r="D110" s="18">
        <v>80</v>
      </c>
      <c r="E110" s="18">
        <v>80</v>
      </c>
      <c r="F110" s="18">
        <v>80</v>
      </c>
      <c r="G110" s="18">
        <v>80</v>
      </c>
      <c r="H110" s="20">
        <f t="shared" si="3"/>
        <v>80</v>
      </c>
    </row>
    <row r="111" spans="1:8" s="7" customFormat="1" ht="30" customHeight="1">
      <c r="A111" s="41">
        <v>69</v>
      </c>
      <c r="B111" s="86">
        <v>20210710100101</v>
      </c>
      <c r="C111" s="87" t="s">
        <v>98</v>
      </c>
      <c r="D111" s="36">
        <v>80</v>
      </c>
      <c r="E111" s="36">
        <v>80</v>
      </c>
      <c r="F111" s="36">
        <v>80</v>
      </c>
      <c r="G111" s="36">
        <v>80</v>
      </c>
      <c r="H111" s="38">
        <f t="shared" si="3"/>
        <v>80</v>
      </c>
    </row>
    <row r="112" spans="1:8" s="7" customFormat="1" ht="30" customHeight="1">
      <c r="A112" s="40">
        <v>81</v>
      </c>
      <c r="B112" s="83">
        <v>20210710100102</v>
      </c>
      <c r="C112" s="85" t="s">
        <v>99</v>
      </c>
      <c r="D112" s="18">
        <v>80</v>
      </c>
      <c r="E112" s="18">
        <v>80</v>
      </c>
      <c r="F112" s="18">
        <v>80</v>
      </c>
      <c r="G112" s="18">
        <v>70</v>
      </c>
      <c r="H112" s="20">
        <f t="shared" si="3"/>
        <v>77.5</v>
      </c>
    </row>
    <row r="113" spans="1:8" s="7" customFormat="1" ht="30" customHeight="1">
      <c r="A113" s="41">
        <v>91</v>
      </c>
      <c r="B113" s="86">
        <v>20210710100103</v>
      </c>
      <c r="C113" s="87" t="s">
        <v>169</v>
      </c>
      <c r="D113" s="36">
        <v>80</v>
      </c>
      <c r="E113" s="36">
        <v>80</v>
      </c>
      <c r="F113" s="36">
        <v>80</v>
      </c>
      <c r="G113" s="36">
        <v>80</v>
      </c>
      <c r="H113" s="38">
        <f t="shared" si="3"/>
        <v>80</v>
      </c>
    </row>
    <row r="114" spans="1:8" s="7" customFormat="1" ht="30" customHeight="1">
      <c r="A114" s="40">
        <v>99</v>
      </c>
      <c r="B114" s="83">
        <v>20210710100104</v>
      </c>
      <c r="C114" s="85" t="s">
        <v>149</v>
      </c>
      <c r="D114" s="18">
        <v>80</v>
      </c>
      <c r="E114" s="18">
        <v>70</v>
      </c>
      <c r="F114" s="18">
        <v>80</v>
      </c>
      <c r="G114" s="18">
        <v>80</v>
      </c>
      <c r="H114" s="20">
        <f t="shared" si="3"/>
        <v>77.5</v>
      </c>
    </row>
    <row r="115" spans="1:8" s="7" customFormat="1" ht="30" customHeight="1">
      <c r="A115" s="41">
        <v>114</v>
      </c>
      <c r="B115" s="86">
        <v>20210710100105</v>
      </c>
      <c r="C115" s="87" t="s">
        <v>178</v>
      </c>
      <c r="D115" s="36">
        <v>70</v>
      </c>
      <c r="E115" s="36">
        <v>80</v>
      </c>
      <c r="F115" s="36">
        <v>80</v>
      </c>
      <c r="G115" s="36">
        <v>80</v>
      </c>
      <c r="H115" s="38">
        <f t="shared" si="3"/>
        <v>77.5</v>
      </c>
    </row>
    <row r="116" spans="1:8" s="7" customFormat="1" ht="30" customHeight="1">
      <c r="A116" s="40">
        <v>125</v>
      </c>
      <c r="B116" s="83">
        <v>20210710100106</v>
      </c>
      <c r="C116" s="85" t="s">
        <v>179</v>
      </c>
      <c r="D116" s="18">
        <v>80</v>
      </c>
      <c r="E116" s="18">
        <v>80</v>
      </c>
      <c r="F116" s="18">
        <v>80</v>
      </c>
      <c r="G116" s="18">
        <v>80</v>
      </c>
      <c r="H116" s="20">
        <f t="shared" si="3"/>
        <v>80</v>
      </c>
    </row>
    <row r="117" spans="1:8" s="7" customFormat="1" ht="30" customHeight="1">
      <c r="A117" s="41">
        <v>136</v>
      </c>
      <c r="B117" s="86">
        <v>20210710100107</v>
      </c>
      <c r="C117" s="87" t="s">
        <v>180</v>
      </c>
      <c r="D117" s="36">
        <v>80</v>
      </c>
      <c r="E117" s="36">
        <v>80</v>
      </c>
      <c r="F117" s="36">
        <v>80</v>
      </c>
      <c r="G117" s="36">
        <v>80</v>
      </c>
      <c r="H117" s="38">
        <f t="shared" si="3"/>
        <v>80</v>
      </c>
    </row>
    <row r="118" spans="1:8" s="7" customFormat="1" ht="30" customHeight="1">
      <c r="A118" s="41">
        <v>92</v>
      </c>
      <c r="B118" s="86">
        <v>20210710100108</v>
      </c>
      <c r="C118" s="87" t="s">
        <v>176</v>
      </c>
      <c r="D118" s="36">
        <v>80</v>
      </c>
      <c r="E118" s="36">
        <v>80</v>
      </c>
      <c r="F118" s="36">
        <v>80</v>
      </c>
      <c r="G118" s="36">
        <v>80</v>
      </c>
      <c r="H118" s="38">
        <f t="shared" si="3"/>
        <v>80</v>
      </c>
    </row>
    <row r="119" spans="1:8" s="7" customFormat="1" ht="30" customHeight="1">
      <c r="A119" s="40">
        <v>147</v>
      </c>
      <c r="B119" s="83">
        <v>20210710100109</v>
      </c>
      <c r="C119" s="85" t="s">
        <v>181</v>
      </c>
      <c r="D119" s="36">
        <v>80</v>
      </c>
      <c r="E119" s="36">
        <v>80</v>
      </c>
      <c r="F119" s="36">
        <v>80</v>
      </c>
      <c r="G119" s="36">
        <v>80</v>
      </c>
      <c r="H119" s="38">
        <f t="shared" si="3"/>
        <v>80</v>
      </c>
    </row>
    <row r="120" spans="1:8" s="7" customFormat="1" ht="30" customHeight="1">
      <c r="A120" s="41">
        <v>115</v>
      </c>
      <c r="B120" s="86">
        <v>20210710100110</v>
      </c>
      <c r="C120" s="87" t="s">
        <v>185</v>
      </c>
      <c r="D120" s="36">
        <v>80</v>
      </c>
      <c r="E120" s="36">
        <v>80</v>
      </c>
      <c r="F120" s="36">
        <v>80</v>
      </c>
      <c r="G120" s="36">
        <v>80</v>
      </c>
      <c r="H120" s="38">
        <f t="shared" si="3"/>
        <v>80</v>
      </c>
    </row>
    <row r="121" spans="1:8" s="8" customFormat="1" ht="30" customHeight="1">
      <c r="A121" s="40">
        <v>126</v>
      </c>
      <c r="B121" s="83">
        <v>20210710100111</v>
      </c>
      <c r="C121" s="85" t="s">
        <v>186</v>
      </c>
      <c r="D121" s="18">
        <v>80</v>
      </c>
      <c r="E121" s="18">
        <v>80</v>
      </c>
      <c r="F121" s="18">
        <v>80</v>
      </c>
      <c r="G121" s="18">
        <v>80</v>
      </c>
      <c r="H121" s="20">
        <f t="shared" si="3"/>
        <v>80</v>
      </c>
    </row>
    <row r="122" spans="1:8" s="8" customFormat="1" ht="30" customHeight="1">
      <c r="A122" s="41">
        <v>137</v>
      </c>
      <c r="B122" s="86">
        <v>20210710100112</v>
      </c>
      <c r="C122" s="87" t="s">
        <v>187</v>
      </c>
      <c r="D122" s="36">
        <v>80</v>
      </c>
      <c r="E122" s="36">
        <v>80</v>
      </c>
      <c r="F122" s="36">
        <v>80</v>
      </c>
      <c r="G122" s="36">
        <v>80</v>
      </c>
      <c r="H122" s="38">
        <f t="shared" si="3"/>
        <v>80</v>
      </c>
    </row>
    <row r="123" spans="1:8" s="8" customFormat="1" ht="30" customHeight="1">
      <c r="A123" s="40">
        <v>148</v>
      </c>
      <c r="B123" s="83">
        <v>20210710100113</v>
      </c>
      <c r="C123" s="85" t="s">
        <v>188</v>
      </c>
      <c r="D123" s="36">
        <v>80</v>
      </c>
      <c r="E123" s="36">
        <v>80</v>
      </c>
      <c r="F123" s="36">
        <v>80</v>
      </c>
      <c r="G123" s="36">
        <v>80</v>
      </c>
      <c r="H123" s="38">
        <f t="shared" si="3"/>
        <v>80</v>
      </c>
    </row>
    <row r="124" spans="1:8" s="8" customFormat="1" ht="30" customHeight="1">
      <c r="A124" s="41">
        <v>158</v>
      </c>
      <c r="B124" s="86">
        <v>20210710100114</v>
      </c>
      <c r="C124" s="87" t="s">
        <v>182</v>
      </c>
      <c r="D124" s="36">
        <v>80</v>
      </c>
      <c r="E124" s="36">
        <v>70</v>
      </c>
      <c r="F124" s="36">
        <v>80</v>
      </c>
      <c r="G124" s="36">
        <v>80</v>
      </c>
      <c r="H124" s="38">
        <f t="shared" si="3"/>
        <v>77.5</v>
      </c>
    </row>
    <row r="125" spans="1:8" s="8" customFormat="1" ht="30" customHeight="1">
      <c r="A125" s="41">
        <v>19</v>
      </c>
      <c r="B125" s="86">
        <v>20210710100115</v>
      </c>
      <c r="C125" s="87" t="s">
        <v>80</v>
      </c>
      <c r="D125" s="36">
        <v>80</v>
      </c>
      <c r="E125" s="36">
        <v>80</v>
      </c>
      <c r="F125" s="36">
        <v>80</v>
      </c>
      <c r="G125" s="36">
        <v>80</v>
      </c>
      <c r="H125" s="38">
        <f t="shared" si="3"/>
        <v>80</v>
      </c>
    </row>
    <row r="126" spans="1:8" s="8" customFormat="1" ht="30" customHeight="1">
      <c r="A126" s="41">
        <v>159</v>
      </c>
      <c r="B126" s="86">
        <v>20210710100116</v>
      </c>
      <c r="C126" s="87" t="s">
        <v>189</v>
      </c>
      <c r="D126" s="36">
        <v>80</v>
      </c>
      <c r="E126" s="36">
        <v>70</v>
      </c>
      <c r="F126" s="36">
        <v>80</v>
      </c>
      <c r="G126" s="36">
        <v>80</v>
      </c>
      <c r="H126" s="38">
        <f t="shared" si="3"/>
        <v>77.5</v>
      </c>
    </row>
    <row r="127" spans="1:8" s="8" customFormat="1" ht="30" customHeight="1">
      <c r="A127" s="40">
        <v>10</v>
      </c>
      <c r="B127" s="83">
        <v>20210710100117</v>
      </c>
      <c r="C127" s="85" t="s">
        <v>100</v>
      </c>
      <c r="D127" s="18">
        <v>80</v>
      </c>
      <c r="E127" s="18">
        <v>70</v>
      </c>
      <c r="F127" s="18">
        <v>80</v>
      </c>
      <c r="G127" s="18">
        <v>80</v>
      </c>
      <c r="H127" s="20">
        <f t="shared" si="3"/>
        <v>77.5</v>
      </c>
    </row>
    <row r="128" spans="1:8" s="8" customFormat="1" ht="30" customHeight="1">
      <c r="A128" s="40">
        <v>100</v>
      </c>
      <c r="B128" s="83">
        <v>20210710100118</v>
      </c>
      <c r="C128" s="85" t="s">
        <v>156</v>
      </c>
      <c r="D128" s="18">
        <v>80</v>
      </c>
      <c r="E128" s="18">
        <v>70</v>
      </c>
      <c r="F128" s="18">
        <v>80</v>
      </c>
      <c r="G128" s="18">
        <v>80</v>
      </c>
      <c r="H128" s="20">
        <f t="shared" si="3"/>
        <v>77.5</v>
      </c>
    </row>
    <row r="129" spans="1:8" s="8" customFormat="1" ht="30" customHeight="1">
      <c r="A129" s="40">
        <v>101</v>
      </c>
      <c r="B129" s="83">
        <v>20210710100119</v>
      </c>
      <c r="C129" s="85" t="s">
        <v>163</v>
      </c>
      <c r="D129" s="18">
        <v>80</v>
      </c>
      <c r="E129" s="18">
        <v>70</v>
      </c>
      <c r="F129" s="18">
        <v>80</v>
      </c>
      <c r="G129" s="18">
        <v>80</v>
      </c>
      <c r="H129" s="20">
        <f t="shared" si="3"/>
        <v>77.5</v>
      </c>
    </row>
    <row r="130" spans="1:8" s="8" customFormat="1" ht="30" customHeight="1">
      <c r="A130" s="41">
        <v>20</v>
      </c>
      <c r="B130" s="86">
        <v>20210710100120</v>
      </c>
      <c r="C130" s="87" t="s">
        <v>87</v>
      </c>
      <c r="D130" s="36">
        <v>80</v>
      </c>
      <c r="E130" s="36">
        <v>80</v>
      </c>
      <c r="F130" s="36">
        <v>80</v>
      </c>
      <c r="G130" s="36">
        <v>80</v>
      </c>
      <c r="H130" s="38">
        <f t="shared" si="3"/>
        <v>80</v>
      </c>
    </row>
    <row r="131" spans="1:8" s="8" customFormat="1" ht="30" customHeight="1">
      <c r="A131" s="40">
        <v>11</v>
      </c>
      <c r="B131" s="83">
        <v>20210710100121</v>
      </c>
      <c r="C131" s="85" t="s">
        <v>107</v>
      </c>
      <c r="D131" s="18">
        <v>80</v>
      </c>
      <c r="E131" s="18">
        <v>70</v>
      </c>
      <c r="F131" s="18">
        <v>80</v>
      </c>
      <c r="G131" s="18">
        <v>80</v>
      </c>
      <c r="H131" s="20">
        <f t="shared" si="3"/>
        <v>77.5</v>
      </c>
    </row>
    <row r="132" spans="1:8" s="8" customFormat="1" ht="30" customHeight="1">
      <c r="A132" s="40">
        <v>34</v>
      </c>
      <c r="B132" s="83">
        <v>20210710100122</v>
      </c>
      <c r="C132" s="85" t="s">
        <v>102</v>
      </c>
      <c r="D132" s="18">
        <v>80</v>
      </c>
      <c r="E132" s="18">
        <v>80</v>
      </c>
      <c r="F132" s="18">
        <v>70</v>
      </c>
      <c r="G132" s="18">
        <v>80</v>
      </c>
      <c r="H132" s="20">
        <f t="shared" ref="H132:H161" si="4">(D132+E132+F132+G132)/4</f>
        <v>77.5</v>
      </c>
    </row>
    <row r="133" spans="1:8" ht="30" customHeight="1">
      <c r="A133" s="41">
        <v>46</v>
      </c>
      <c r="B133" s="86">
        <v>20210710100123</v>
      </c>
      <c r="C133" s="87" t="s">
        <v>103</v>
      </c>
      <c r="D133" s="36">
        <v>80</v>
      </c>
      <c r="E133" s="36">
        <v>80</v>
      </c>
      <c r="F133" s="36">
        <v>80</v>
      </c>
      <c r="G133" s="36">
        <v>80</v>
      </c>
      <c r="H133" s="38">
        <f t="shared" si="4"/>
        <v>80</v>
      </c>
    </row>
    <row r="134" spans="1:8" ht="30" customHeight="1">
      <c r="A134" s="40">
        <v>58</v>
      </c>
      <c r="B134" s="83">
        <v>20210710100124</v>
      </c>
      <c r="C134" s="85" t="s">
        <v>104</v>
      </c>
      <c r="D134" s="18">
        <v>80</v>
      </c>
      <c r="E134" s="18">
        <v>80</v>
      </c>
      <c r="F134" s="18">
        <v>80</v>
      </c>
      <c r="G134" s="18">
        <v>80</v>
      </c>
      <c r="H134" s="20">
        <f t="shared" si="4"/>
        <v>80</v>
      </c>
    </row>
    <row r="135" spans="1:8" ht="30" customHeight="1">
      <c r="A135" s="40">
        <v>102</v>
      </c>
      <c r="B135" s="83">
        <v>20210710100125</v>
      </c>
      <c r="C135" s="85" t="s">
        <v>170</v>
      </c>
      <c r="D135" s="18">
        <v>80</v>
      </c>
      <c r="E135" s="18">
        <v>70</v>
      </c>
      <c r="F135" s="18">
        <v>80</v>
      </c>
      <c r="G135" s="18">
        <v>80</v>
      </c>
      <c r="H135" s="20">
        <f t="shared" si="4"/>
        <v>77.5</v>
      </c>
    </row>
    <row r="136" spans="1:8" ht="30" customHeight="1">
      <c r="A136" s="41">
        <v>70</v>
      </c>
      <c r="B136" s="86">
        <v>20210710100126</v>
      </c>
      <c r="C136" s="87" t="s">
        <v>105</v>
      </c>
      <c r="D136" s="36">
        <v>80</v>
      </c>
      <c r="E136" s="36">
        <v>80</v>
      </c>
      <c r="F136" s="36">
        <v>80</v>
      </c>
      <c r="G136" s="36">
        <v>80</v>
      </c>
      <c r="H136" s="38">
        <f t="shared" si="4"/>
        <v>80</v>
      </c>
    </row>
    <row r="137" spans="1:8" ht="30" customHeight="1">
      <c r="A137" s="40">
        <v>82</v>
      </c>
      <c r="B137" s="83">
        <v>20210710100127</v>
      </c>
      <c r="C137" s="85" t="s">
        <v>106</v>
      </c>
      <c r="D137" s="18">
        <v>80</v>
      </c>
      <c r="E137" s="18">
        <v>80</v>
      </c>
      <c r="F137" s="18">
        <v>80</v>
      </c>
      <c r="G137" s="18">
        <v>70</v>
      </c>
      <c r="H137" s="20">
        <f t="shared" si="4"/>
        <v>77.5</v>
      </c>
    </row>
    <row r="138" spans="1:8" ht="30" customHeight="1">
      <c r="A138" s="41">
        <v>93</v>
      </c>
      <c r="B138" s="86">
        <v>20210710100128</v>
      </c>
      <c r="C138" s="87" t="s">
        <v>183</v>
      </c>
      <c r="D138" s="36">
        <v>80</v>
      </c>
      <c r="E138" s="36">
        <v>80</v>
      </c>
      <c r="F138" s="36">
        <v>80</v>
      </c>
      <c r="G138" s="36">
        <v>80</v>
      </c>
      <c r="H138" s="38">
        <f t="shared" si="4"/>
        <v>80</v>
      </c>
    </row>
    <row r="139" spans="1:8" ht="30" customHeight="1">
      <c r="A139" s="40">
        <v>103</v>
      </c>
      <c r="B139" s="83">
        <v>20210710100129</v>
      </c>
      <c r="C139" s="85" t="s">
        <v>177</v>
      </c>
      <c r="D139" s="18">
        <v>80</v>
      </c>
      <c r="E139" s="18">
        <v>70</v>
      </c>
      <c r="F139" s="18">
        <v>80</v>
      </c>
      <c r="G139" s="18">
        <v>80</v>
      </c>
      <c r="H139" s="20">
        <f t="shared" si="4"/>
        <v>77.5</v>
      </c>
    </row>
    <row r="140" spans="1:8" ht="30" customHeight="1">
      <c r="A140" s="41">
        <v>21</v>
      </c>
      <c r="B140" s="86">
        <v>20210710100130</v>
      </c>
      <c r="C140" s="87" t="s">
        <v>94</v>
      </c>
      <c r="D140" s="36">
        <v>80</v>
      </c>
      <c r="E140" s="36">
        <v>80</v>
      </c>
      <c r="F140" s="36">
        <v>80</v>
      </c>
      <c r="G140" s="36">
        <v>80</v>
      </c>
      <c r="H140" s="38">
        <f t="shared" si="4"/>
        <v>80</v>
      </c>
    </row>
    <row r="141" spans="1:8" ht="30" customHeight="1">
      <c r="A141" s="40">
        <v>35</v>
      </c>
      <c r="B141" s="83">
        <v>20210710100131</v>
      </c>
      <c r="C141" s="85" t="s">
        <v>109</v>
      </c>
      <c r="D141" s="18">
        <v>80</v>
      </c>
      <c r="E141" s="18">
        <v>80</v>
      </c>
      <c r="F141" s="18">
        <v>70</v>
      </c>
      <c r="G141" s="18">
        <v>80</v>
      </c>
      <c r="H141" s="20">
        <f t="shared" si="4"/>
        <v>77.5</v>
      </c>
    </row>
    <row r="142" spans="1:8" ht="30" customHeight="1">
      <c r="A142" s="41">
        <v>116</v>
      </c>
      <c r="B142" s="86">
        <v>20210710100132</v>
      </c>
      <c r="C142" s="87" t="s">
        <v>192</v>
      </c>
      <c r="D142" s="36">
        <v>80</v>
      </c>
      <c r="E142" s="36">
        <v>80</v>
      </c>
      <c r="F142" s="36">
        <v>80</v>
      </c>
      <c r="G142" s="36">
        <v>80</v>
      </c>
      <c r="H142" s="38">
        <f t="shared" si="4"/>
        <v>80</v>
      </c>
    </row>
    <row r="143" spans="1:8" ht="30" customHeight="1">
      <c r="A143" s="41">
        <v>22</v>
      </c>
      <c r="B143" s="86">
        <v>20210710100133</v>
      </c>
      <c r="C143" s="87" t="s">
        <v>101</v>
      </c>
      <c r="D143" s="36">
        <v>80</v>
      </c>
      <c r="E143" s="36">
        <v>80</v>
      </c>
      <c r="F143" s="36">
        <v>80</v>
      </c>
      <c r="G143" s="36">
        <v>80</v>
      </c>
      <c r="H143" s="38">
        <f t="shared" si="4"/>
        <v>80</v>
      </c>
    </row>
    <row r="144" spans="1:8" ht="30" customHeight="1">
      <c r="A144" s="41">
        <v>23</v>
      </c>
      <c r="B144" s="86">
        <v>20210710100134</v>
      </c>
      <c r="C144" s="87" t="s">
        <v>108</v>
      </c>
      <c r="D144" s="36">
        <v>80</v>
      </c>
      <c r="E144" s="36">
        <v>80</v>
      </c>
      <c r="F144" s="36">
        <v>80</v>
      </c>
      <c r="G144" s="36">
        <v>80</v>
      </c>
      <c r="H144" s="38">
        <f t="shared" si="4"/>
        <v>80</v>
      </c>
    </row>
    <row r="145" spans="1:8" ht="30" customHeight="1">
      <c r="A145" s="40">
        <v>104</v>
      </c>
      <c r="B145" s="83">
        <v>20210710100135</v>
      </c>
      <c r="C145" s="85" t="s">
        <v>184</v>
      </c>
      <c r="D145" s="18">
        <v>80</v>
      </c>
      <c r="E145" s="18">
        <v>70</v>
      </c>
      <c r="F145" s="18">
        <v>80</v>
      </c>
      <c r="G145" s="18">
        <v>80</v>
      </c>
      <c r="H145" s="20">
        <f t="shared" si="4"/>
        <v>77.5</v>
      </c>
    </row>
    <row r="146" spans="1:8" ht="30" customHeight="1">
      <c r="A146" s="41">
        <v>47</v>
      </c>
      <c r="B146" s="86">
        <v>20210710100136</v>
      </c>
      <c r="C146" s="87" t="s">
        <v>110</v>
      </c>
      <c r="D146" s="36">
        <v>80</v>
      </c>
      <c r="E146" s="36">
        <v>80</v>
      </c>
      <c r="F146" s="36">
        <v>80</v>
      </c>
      <c r="G146" s="36">
        <v>80</v>
      </c>
      <c r="H146" s="38">
        <f t="shared" si="4"/>
        <v>80</v>
      </c>
    </row>
    <row r="147" spans="1:8" ht="30" customHeight="1">
      <c r="A147" s="40">
        <v>59</v>
      </c>
      <c r="B147" s="83">
        <v>20210710100137</v>
      </c>
      <c r="C147" s="85" t="s">
        <v>111</v>
      </c>
      <c r="D147" s="18">
        <v>80</v>
      </c>
      <c r="E147" s="18">
        <v>80</v>
      </c>
      <c r="F147" s="18">
        <v>80</v>
      </c>
      <c r="G147" s="18">
        <v>80</v>
      </c>
      <c r="H147" s="20">
        <f t="shared" si="4"/>
        <v>80</v>
      </c>
    </row>
    <row r="148" spans="1:8" ht="30" customHeight="1">
      <c r="A148" s="40">
        <v>127</v>
      </c>
      <c r="B148" s="83">
        <v>20210710100138</v>
      </c>
      <c r="C148" s="85" t="s">
        <v>193</v>
      </c>
      <c r="D148" s="18">
        <v>80</v>
      </c>
      <c r="E148" s="18">
        <v>80</v>
      </c>
      <c r="F148" s="18">
        <v>80</v>
      </c>
      <c r="G148" s="18">
        <v>80</v>
      </c>
      <c r="H148" s="20">
        <f t="shared" si="4"/>
        <v>80</v>
      </c>
    </row>
    <row r="149" spans="1:8" ht="30" customHeight="1">
      <c r="A149" s="41">
        <v>138</v>
      </c>
      <c r="B149" s="86">
        <v>20210710100139</v>
      </c>
      <c r="C149" s="87" t="s">
        <v>194</v>
      </c>
      <c r="D149" s="36">
        <v>80</v>
      </c>
      <c r="E149" s="36">
        <v>80</v>
      </c>
      <c r="F149" s="36">
        <v>80</v>
      </c>
      <c r="G149" s="36">
        <v>80</v>
      </c>
      <c r="H149" s="38">
        <f t="shared" si="4"/>
        <v>80</v>
      </c>
    </row>
    <row r="150" spans="1:8" ht="30" customHeight="1">
      <c r="A150" s="40">
        <v>149</v>
      </c>
      <c r="B150" s="83">
        <v>20210710100140</v>
      </c>
      <c r="C150" s="85" t="s">
        <v>195</v>
      </c>
      <c r="D150" s="36">
        <v>80</v>
      </c>
      <c r="E150" s="36">
        <v>80</v>
      </c>
      <c r="F150" s="36">
        <v>80</v>
      </c>
      <c r="G150" s="36">
        <v>80</v>
      </c>
      <c r="H150" s="38">
        <f t="shared" si="4"/>
        <v>80</v>
      </c>
    </row>
    <row r="151" spans="1:8" ht="30" customHeight="1">
      <c r="A151" s="41">
        <v>160</v>
      </c>
      <c r="B151" s="86">
        <v>20210710100141</v>
      </c>
      <c r="C151" s="87" t="s">
        <v>196</v>
      </c>
      <c r="D151" s="36">
        <v>80</v>
      </c>
      <c r="E151" s="36">
        <v>70</v>
      </c>
      <c r="F151" s="36">
        <v>80</v>
      </c>
      <c r="G151" s="36">
        <v>80</v>
      </c>
      <c r="H151" s="38">
        <f t="shared" si="4"/>
        <v>77.5</v>
      </c>
    </row>
    <row r="152" spans="1:8" ht="30" customHeight="1">
      <c r="A152" s="40">
        <v>12</v>
      </c>
      <c r="B152" s="83">
        <v>20210710100142</v>
      </c>
      <c r="C152" s="85" t="s">
        <v>114</v>
      </c>
      <c r="D152" s="18">
        <v>80</v>
      </c>
      <c r="E152" s="18">
        <v>70</v>
      </c>
      <c r="F152" s="18">
        <v>80</v>
      </c>
      <c r="G152" s="18">
        <v>80</v>
      </c>
      <c r="H152" s="20">
        <f t="shared" si="4"/>
        <v>77.5</v>
      </c>
    </row>
    <row r="153" spans="1:8" ht="30" customHeight="1">
      <c r="A153" s="41">
        <v>24</v>
      </c>
      <c r="B153" s="86">
        <v>20210710100143</v>
      </c>
      <c r="C153" s="87" t="s">
        <v>115</v>
      </c>
      <c r="D153" s="36">
        <v>80</v>
      </c>
      <c r="E153" s="36">
        <v>80</v>
      </c>
      <c r="F153" s="36">
        <v>80</v>
      </c>
      <c r="G153" s="36">
        <v>80</v>
      </c>
      <c r="H153" s="38">
        <f t="shared" si="4"/>
        <v>80</v>
      </c>
    </row>
    <row r="154" spans="1:8" ht="30" customHeight="1">
      <c r="A154" s="40">
        <v>36</v>
      </c>
      <c r="B154" s="83">
        <v>20210710100144</v>
      </c>
      <c r="C154" s="85" t="s">
        <v>116</v>
      </c>
      <c r="D154" s="18">
        <v>80</v>
      </c>
      <c r="E154" s="18">
        <v>80</v>
      </c>
      <c r="F154" s="18">
        <v>70</v>
      </c>
      <c r="G154" s="18">
        <v>80</v>
      </c>
      <c r="H154" s="20">
        <f t="shared" si="4"/>
        <v>77.5</v>
      </c>
    </row>
    <row r="155" spans="1:8" ht="30" customHeight="1">
      <c r="A155" s="41">
        <v>71</v>
      </c>
      <c r="B155" s="86">
        <v>20210710100145</v>
      </c>
      <c r="C155" s="87" t="s">
        <v>112</v>
      </c>
      <c r="D155" s="36">
        <v>80</v>
      </c>
      <c r="E155" s="36">
        <v>80</v>
      </c>
      <c r="F155" s="36">
        <v>80</v>
      </c>
      <c r="G155" s="36">
        <v>80</v>
      </c>
      <c r="H155" s="38">
        <f t="shared" si="4"/>
        <v>80</v>
      </c>
    </row>
    <row r="156" spans="1:8" ht="30" customHeight="1">
      <c r="A156" s="41">
        <v>48</v>
      </c>
      <c r="B156" s="86">
        <v>20210710100146</v>
      </c>
      <c r="C156" s="87" t="s">
        <v>117</v>
      </c>
      <c r="D156" s="36">
        <v>80</v>
      </c>
      <c r="E156" s="36">
        <v>80</v>
      </c>
      <c r="F156" s="36">
        <v>80</v>
      </c>
      <c r="G156" s="36">
        <v>80</v>
      </c>
      <c r="H156" s="38">
        <f t="shared" si="4"/>
        <v>80</v>
      </c>
    </row>
    <row r="157" spans="1:8" ht="30" customHeight="1">
      <c r="A157" s="40">
        <v>60</v>
      </c>
      <c r="B157" s="83">
        <v>20210710100147</v>
      </c>
      <c r="C157" s="85" t="s">
        <v>118</v>
      </c>
      <c r="D157" s="18">
        <v>80</v>
      </c>
      <c r="E157" s="18">
        <v>80</v>
      </c>
      <c r="F157" s="18">
        <v>80</v>
      </c>
      <c r="G157" s="18">
        <v>80</v>
      </c>
      <c r="H157" s="20">
        <f t="shared" si="4"/>
        <v>80</v>
      </c>
    </row>
    <row r="158" spans="1:8" ht="30" customHeight="1">
      <c r="A158" s="41">
        <v>72</v>
      </c>
      <c r="B158" s="86">
        <v>20210710100148</v>
      </c>
      <c r="C158" s="87" t="s">
        <v>119</v>
      </c>
      <c r="D158" s="36">
        <v>80</v>
      </c>
      <c r="E158" s="36">
        <v>80</v>
      </c>
      <c r="F158" s="36">
        <v>80</v>
      </c>
      <c r="G158" s="36">
        <v>80</v>
      </c>
      <c r="H158" s="38">
        <f t="shared" si="4"/>
        <v>80</v>
      </c>
    </row>
    <row r="159" spans="1:8" ht="30" customHeight="1">
      <c r="A159" s="40">
        <v>83</v>
      </c>
      <c r="B159" s="83">
        <v>20210710100149</v>
      </c>
      <c r="C159" s="85" t="s">
        <v>113</v>
      </c>
      <c r="D159" s="18">
        <v>80</v>
      </c>
      <c r="E159" s="18">
        <v>80</v>
      </c>
      <c r="F159" s="18">
        <v>80</v>
      </c>
      <c r="G159" s="18">
        <v>70</v>
      </c>
      <c r="H159" s="20">
        <f t="shared" si="4"/>
        <v>77.5</v>
      </c>
    </row>
    <row r="160" spans="1:8" ht="30" customHeight="1">
      <c r="A160" s="40">
        <v>105</v>
      </c>
      <c r="B160" s="83">
        <v>20210710100150</v>
      </c>
      <c r="C160" s="85" t="s">
        <v>191</v>
      </c>
      <c r="D160" s="18">
        <v>80</v>
      </c>
      <c r="E160" s="18">
        <v>70</v>
      </c>
      <c r="F160" s="18">
        <v>80</v>
      </c>
      <c r="G160" s="18">
        <v>80</v>
      </c>
      <c r="H160" s="20">
        <f t="shared" si="4"/>
        <v>77.5</v>
      </c>
    </row>
    <row r="161" spans="1:8" ht="30" customHeight="1">
      <c r="A161" s="41">
        <v>94</v>
      </c>
      <c r="B161" s="86">
        <v>20210710100151</v>
      </c>
      <c r="C161" s="87" t="s">
        <v>190</v>
      </c>
      <c r="D161" s="36">
        <v>80</v>
      </c>
      <c r="E161" s="36">
        <v>80</v>
      </c>
      <c r="F161" s="36">
        <v>80</v>
      </c>
      <c r="G161" s="36">
        <v>80</v>
      </c>
      <c r="H161" s="38">
        <f t="shared" si="4"/>
        <v>80</v>
      </c>
    </row>
  </sheetData>
  <autoFilter ref="A3:H3" xr:uid="{00000000-0009-0000-0000-000005000000}">
    <sortState ref="A4:H163">
      <sortCondition ref="B3"/>
    </sortState>
  </autoFilter>
  <mergeCells count="2">
    <mergeCell ref="A1:H1"/>
    <mergeCell ref="A2:H2"/>
  </mergeCells>
  <pageMargins left="0.7" right="0.7" top="0.75" bottom="0.75" header="0.3" footer="0.3"/>
  <pageSetup scale="32" orientation="portrait" verticalDpi="300" r:id="rId1"/>
  <rowBreaks count="1" manualBreakCount="1">
    <brk id="6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62"/>
  <sheetViews>
    <sheetView view="pageBreakPreview" zoomScale="70" zoomScaleNormal="84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5" sqref="L5"/>
    </sheetView>
  </sheetViews>
  <sheetFormatPr defaultColWidth="9.1796875" defaultRowHeight="15.5"/>
  <cols>
    <col min="1" max="1" width="5.54296875" style="1" customWidth="1"/>
    <col min="2" max="2" width="20.7265625" style="2" customWidth="1"/>
    <col min="3" max="3" width="33.1796875" style="1" customWidth="1"/>
    <col min="4" max="12" width="20.26953125" style="2" customWidth="1"/>
    <col min="13" max="16384" width="9.1796875" style="1"/>
  </cols>
  <sheetData>
    <row r="1" spans="1:13" ht="16" thickBot="1"/>
    <row r="2" spans="1:13" ht="19.5" customHeight="1">
      <c r="A2" s="173" t="s">
        <v>207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5"/>
    </row>
    <row r="3" spans="1:13" ht="19.5" customHeight="1" thickBot="1">
      <c r="A3" s="176"/>
      <c r="B3" s="177"/>
      <c r="C3" s="177"/>
      <c r="D3" s="178"/>
      <c r="E3" s="178"/>
      <c r="F3" s="178"/>
      <c r="G3" s="178"/>
      <c r="H3" s="178"/>
      <c r="I3" s="178"/>
      <c r="J3" s="178"/>
      <c r="K3" s="178"/>
      <c r="L3" s="179"/>
    </row>
    <row r="4" spans="1:13" ht="34.5" customHeight="1">
      <c r="A4" s="10" t="s">
        <v>0</v>
      </c>
      <c r="B4" s="10" t="s">
        <v>1</v>
      </c>
      <c r="C4" s="42" t="s">
        <v>2</v>
      </c>
      <c r="D4" s="11" t="s">
        <v>34</v>
      </c>
      <c r="E4" s="43" t="s">
        <v>35</v>
      </c>
      <c r="F4" s="67" t="s">
        <v>36</v>
      </c>
      <c r="G4" s="68" t="s">
        <v>37</v>
      </c>
      <c r="H4" s="66" t="s">
        <v>38</v>
      </c>
      <c r="I4" s="69" t="s">
        <v>39</v>
      </c>
      <c r="J4" s="70" t="s">
        <v>40</v>
      </c>
      <c r="K4" s="64" t="s">
        <v>41</v>
      </c>
      <c r="L4" s="12" t="s">
        <v>3</v>
      </c>
    </row>
    <row r="5" spans="1:13" s="6" customFormat="1" ht="30" customHeight="1">
      <c r="A5" s="17">
        <v>1</v>
      </c>
      <c r="B5" s="54">
        <v>2019730016</v>
      </c>
      <c r="C5" s="55" t="s">
        <v>43</v>
      </c>
      <c r="D5" s="56">
        <v>30</v>
      </c>
      <c r="E5" s="56">
        <v>20</v>
      </c>
      <c r="F5" s="56">
        <v>60</v>
      </c>
      <c r="G5" s="56">
        <v>80</v>
      </c>
      <c r="H5" s="56">
        <v>30</v>
      </c>
      <c r="I5" s="56">
        <v>15</v>
      </c>
      <c r="J5" s="56">
        <v>0</v>
      </c>
      <c r="K5" s="65">
        <v>10</v>
      </c>
      <c r="L5" s="57">
        <f>(D5+E5+F5+G5+H5+I5+J5+K5)/8</f>
        <v>30.625</v>
      </c>
    </row>
    <row r="6" spans="1:13" s="6" customFormat="1" ht="30" customHeight="1">
      <c r="A6" s="17">
        <v>2</v>
      </c>
      <c r="B6" s="54">
        <v>20200710100004</v>
      </c>
      <c r="C6" s="55" t="s">
        <v>17</v>
      </c>
      <c r="D6" s="56">
        <v>25</v>
      </c>
      <c r="E6" s="56">
        <v>0</v>
      </c>
      <c r="F6" s="56">
        <v>40</v>
      </c>
      <c r="G6" s="56">
        <v>20</v>
      </c>
      <c r="H6" s="56">
        <v>25</v>
      </c>
      <c r="I6" s="56">
        <v>10</v>
      </c>
      <c r="J6" s="56">
        <v>0</v>
      </c>
      <c r="K6" s="65">
        <v>20</v>
      </c>
      <c r="L6" s="57">
        <f>(D6+E6+F6+G6+H6+I6+J6+K6)/8</f>
        <v>17.5</v>
      </c>
    </row>
    <row r="7" spans="1:13" s="6" customFormat="1" ht="30" customHeight="1">
      <c r="A7" s="17">
        <v>3</v>
      </c>
      <c r="B7" s="92">
        <v>20200710100041</v>
      </c>
      <c r="C7" s="93" t="s">
        <v>19</v>
      </c>
      <c r="D7" s="72"/>
      <c r="E7" s="72"/>
      <c r="F7" s="72"/>
      <c r="G7" s="72"/>
      <c r="H7" s="72"/>
      <c r="I7" s="72"/>
      <c r="J7" s="72"/>
      <c r="K7" s="94"/>
      <c r="L7" s="73"/>
      <c r="M7" s="6" t="s">
        <v>259</v>
      </c>
    </row>
    <row r="8" spans="1:13" s="6" customFormat="1" ht="30" customHeight="1">
      <c r="A8" s="17">
        <v>4</v>
      </c>
      <c r="B8" s="92">
        <v>20200710100057</v>
      </c>
      <c r="C8" s="95" t="s">
        <v>20</v>
      </c>
      <c r="D8" s="72"/>
      <c r="E8" s="72"/>
      <c r="F8" s="72"/>
      <c r="G8" s="72"/>
      <c r="H8" s="72"/>
      <c r="I8" s="72"/>
      <c r="J8" s="72"/>
      <c r="K8" s="94"/>
      <c r="L8" s="73"/>
      <c r="M8" s="6" t="s">
        <v>260</v>
      </c>
    </row>
    <row r="9" spans="1:13" s="6" customFormat="1" ht="30" customHeight="1">
      <c r="A9" s="17">
        <v>5</v>
      </c>
      <c r="B9" s="96">
        <v>20200710100066</v>
      </c>
      <c r="C9" s="97" t="s">
        <v>21</v>
      </c>
      <c r="D9" s="98" t="s">
        <v>258</v>
      </c>
      <c r="E9" s="98" t="s">
        <v>258</v>
      </c>
      <c r="F9" s="98"/>
      <c r="G9" s="98" t="s">
        <v>258</v>
      </c>
      <c r="H9" s="98"/>
      <c r="I9" s="98" t="s">
        <v>258</v>
      </c>
      <c r="J9" s="98" t="s">
        <v>258</v>
      </c>
      <c r="K9" s="99"/>
      <c r="L9" s="100" t="s">
        <v>258</v>
      </c>
      <c r="M9" s="6" t="s">
        <v>219</v>
      </c>
    </row>
    <row r="10" spans="1:13" s="6" customFormat="1" ht="30" customHeight="1">
      <c r="A10" s="17">
        <v>6</v>
      </c>
      <c r="B10" s="54">
        <v>20200710100085</v>
      </c>
      <c r="C10" s="55" t="s">
        <v>22</v>
      </c>
      <c r="D10" s="56">
        <v>25</v>
      </c>
      <c r="E10" s="56">
        <v>20</v>
      </c>
      <c r="F10" s="56">
        <v>60</v>
      </c>
      <c r="G10" s="56">
        <v>40</v>
      </c>
      <c r="H10" s="56">
        <v>50</v>
      </c>
      <c r="I10" s="56">
        <v>5</v>
      </c>
      <c r="J10" s="56">
        <v>0</v>
      </c>
      <c r="K10" s="65">
        <v>10</v>
      </c>
      <c r="L10" s="57">
        <f>(D10+E10+F10+G10+H10+I10+J10+K10)/8</f>
        <v>26.25</v>
      </c>
    </row>
    <row r="11" spans="1:13" s="6" customFormat="1" ht="30" customHeight="1">
      <c r="A11" s="17">
        <v>7</v>
      </c>
      <c r="B11" s="54">
        <v>20200710100106</v>
      </c>
      <c r="C11" s="55" t="s">
        <v>23</v>
      </c>
      <c r="D11" s="56">
        <v>0</v>
      </c>
      <c r="E11" s="56">
        <v>20</v>
      </c>
      <c r="F11" s="56">
        <v>60</v>
      </c>
      <c r="G11" s="56">
        <v>80</v>
      </c>
      <c r="H11" s="56">
        <v>15</v>
      </c>
      <c r="I11" s="56">
        <v>10</v>
      </c>
      <c r="J11" s="56">
        <v>0</v>
      </c>
      <c r="K11" s="65">
        <v>20</v>
      </c>
      <c r="L11" s="57">
        <f t="shared" ref="L11:L69" si="0">(D11+E11+F11+G11+H11+I11+J11+K11)/8</f>
        <v>25.625</v>
      </c>
    </row>
    <row r="12" spans="1:13" s="6" customFormat="1" ht="30" customHeight="1">
      <c r="A12" s="17">
        <v>8</v>
      </c>
      <c r="B12" s="54">
        <v>20200710100118</v>
      </c>
      <c r="C12" s="55" t="s">
        <v>24</v>
      </c>
      <c r="D12" s="56">
        <v>35</v>
      </c>
      <c r="E12" s="56">
        <v>20</v>
      </c>
      <c r="F12" s="56">
        <v>0</v>
      </c>
      <c r="G12" s="56">
        <v>40</v>
      </c>
      <c r="H12" s="56">
        <v>30</v>
      </c>
      <c r="I12" s="56">
        <v>5</v>
      </c>
      <c r="J12" s="56">
        <v>10</v>
      </c>
      <c r="K12" s="65">
        <v>20</v>
      </c>
      <c r="L12" s="57">
        <f t="shared" si="0"/>
        <v>20</v>
      </c>
    </row>
    <row r="13" spans="1:13" s="6" customFormat="1" ht="31.5" customHeight="1">
      <c r="A13" s="17">
        <v>9</v>
      </c>
      <c r="B13" s="54">
        <v>20210710100001</v>
      </c>
      <c r="C13" s="59" t="s">
        <v>126</v>
      </c>
      <c r="D13" s="56">
        <v>45</v>
      </c>
      <c r="E13" s="56">
        <v>0</v>
      </c>
      <c r="F13" s="56">
        <v>0</v>
      </c>
      <c r="G13" s="56">
        <v>20</v>
      </c>
      <c r="H13" s="56">
        <v>35</v>
      </c>
      <c r="I13" s="56">
        <v>10</v>
      </c>
      <c r="J13" s="56">
        <v>0</v>
      </c>
      <c r="K13" s="65">
        <v>0</v>
      </c>
      <c r="L13" s="57">
        <f t="shared" si="0"/>
        <v>13.75</v>
      </c>
    </row>
    <row r="14" spans="1:13" s="6" customFormat="1" ht="30" customHeight="1">
      <c r="A14" s="17">
        <v>10</v>
      </c>
      <c r="B14" s="60">
        <v>20210710100002</v>
      </c>
      <c r="C14" s="61" t="s">
        <v>125</v>
      </c>
      <c r="D14" s="56">
        <v>35</v>
      </c>
      <c r="E14" s="56">
        <v>40</v>
      </c>
      <c r="F14" s="56">
        <v>80</v>
      </c>
      <c r="G14" s="56">
        <v>40</v>
      </c>
      <c r="H14" s="56">
        <v>40</v>
      </c>
      <c r="I14" s="56">
        <v>35</v>
      </c>
      <c r="J14" s="56">
        <v>75</v>
      </c>
      <c r="K14" s="65">
        <v>20</v>
      </c>
      <c r="L14" s="57">
        <f t="shared" si="0"/>
        <v>45.625</v>
      </c>
    </row>
    <row r="15" spans="1:13" s="6" customFormat="1" ht="30" customHeight="1">
      <c r="A15" s="17">
        <v>11</v>
      </c>
      <c r="B15" s="60">
        <v>20210710100003</v>
      </c>
      <c r="C15" s="59" t="s">
        <v>124</v>
      </c>
      <c r="D15" s="56">
        <v>35</v>
      </c>
      <c r="E15" s="56">
        <v>40</v>
      </c>
      <c r="F15" s="56">
        <v>60</v>
      </c>
      <c r="G15" s="56">
        <v>60</v>
      </c>
      <c r="H15" s="56">
        <v>85</v>
      </c>
      <c r="I15" s="56">
        <v>60</v>
      </c>
      <c r="J15" s="56">
        <v>85</v>
      </c>
      <c r="K15" s="65">
        <v>10</v>
      </c>
      <c r="L15" s="57">
        <f t="shared" si="0"/>
        <v>54.375</v>
      </c>
    </row>
    <row r="16" spans="1:13" s="7" customFormat="1" ht="30" customHeight="1">
      <c r="A16" s="17">
        <v>12</v>
      </c>
      <c r="B16" s="60">
        <v>20210710100004</v>
      </c>
      <c r="C16" s="59" t="s">
        <v>45</v>
      </c>
      <c r="D16" s="56">
        <v>45</v>
      </c>
      <c r="E16" s="56">
        <v>60</v>
      </c>
      <c r="F16" s="56">
        <v>80</v>
      </c>
      <c r="G16" s="56">
        <v>20</v>
      </c>
      <c r="H16" s="56">
        <v>35</v>
      </c>
      <c r="I16" s="56">
        <v>50</v>
      </c>
      <c r="J16" s="56">
        <v>65</v>
      </c>
      <c r="K16" s="65">
        <v>10</v>
      </c>
      <c r="L16" s="57">
        <f t="shared" si="0"/>
        <v>45.625</v>
      </c>
    </row>
    <row r="17" spans="1:12" s="7" customFormat="1" ht="30" customHeight="1">
      <c r="A17" s="17">
        <v>13</v>
      </c>
      <c r="B17" s="60">
        <v>20210710100005</v>
      </c>
      <c r="C17" s="59" t="s">
        <v>127</v>
      </c>
      <c r="D17" s="56">
        <v>35</v>
      </c>
      <c r="E17" s="56">
        <v>20</v>
      </c>
      <c r="F17" s="56">
        <v>20</v>
      </c>
      <c r="G17" s="56">
        <v>80</v>
      </c>
      <c r="H17" s="56">
        <v>85</v>
      </c>
      <c r="I17" s="56">
        <v>55</v>
      </c>
      <c r="J17" s="56">
        <v>50</v>
      </c>
      <c r="K17" s="65">
        <v>0</v>
      </c>
      <c r="L17" s="57">
        <f t="shared" si="0"/>
        <v>43.125</v>
      </c>
    </row>
    <row r="18" spans="1:12" s="7" customFormat="1" ht="30" customHeight="1">
      <c r="A18" s="17">
        <v>14</v>
      </c>
      <c r="B18" s="60">
        <v>20210710100006</v>
      </c>
      <c r="C18" s="59" t="s">
        <v>133</v>
      </c>
      <c r="D18" s="56">
        <v>45</v>
      </c>
      <c r="E18" s="56">
        <v>20</v>
      </c>
      <c r="F18" s="56">
        <v>80</v>
      </c>
      <c r="G18" s="56">
        <v>80</v>
      </c>
      <c r="H18" s="56">
        <v>45</v>
      </c>
      <c r="I18" s="56">
        <v>30</v>
      </c>
      <c r="J18" s="56">
        <v>50</v>
      </c>
      <c r="K18" s="65">
        <v>20</v>
      </c>
      <c r="L18" s="57">
        <f t="shared" si="0"/>
        <v>46.25</v>
      </c>
    </row>
    <row r="19" spans="1:12" s="7" customFormat="1" ht="30" customHeight="1">
      <c r="A19" s="17">
        <v>15</v>
      </c>
      <c r="B19" s="60">
        <v>20210710100007</v>
      </c>
      <c r="C19" s="59" t="s">
        <v>132</v>
      </c>
      <c r="D19" s="56">
        <v>35</v>
      </c>
      <c r="E19" s="56">
        <v>80</v>
      </c>
      <c r="F19" s="56">
        <v>80</v>
      </c>
      <c r="G19" s="56">
        <v>100</v>
      </c>
      <c r="H19" s="56">
        <v>75</v>
      </c>
      <c r="I19" s="56">
        <v>60</v>
      </c>
      <c r="J19" s="56">
        <v>85</v>
      </c>
      <c r="K19" s="65">
        <v>20</v>
      </c>
      <c r="L19" s="57">
        <f t="shared" si="0"/>
        <v>66.875</v>
      </c>
    </row>
    <row r="20" spans="1:12" s="7" customFormat="1" ht="30" customHeight="1">
      <c r="A20" s="17">
        <v>16</v>
      </c>
      <c r="B20" s="60">
        <v>20210710100008</v>
      </c>
      <c r="C20" s="59" t="s">
        <v>46</v>
      </c>
      <c r="D20" s="56">
        <v>35</v>
      </c>
      <c r="E20" s="56">
        <v>80</v>
      </c>
      <c r="F20" s="56">
        <v>40</v>
      </c>
      <c r="G20" s="56">
        <v>80</v>
      </c>
      <c r="H20" s="56">
        <v>65</v>
      </c>
      <c r="I20" s="56">
        <v>50</v>
      </c>
      <c r="J20" s="56">
        <v>85</v>
      </c>
      <c r="K20" s="65">
        <v>40</v>
      </c>
      <c r="L20" s="57">
        <f t="shared" si="0"/>
        <v>59.375</v>
      </c>
    </row>
    <row r="21" spans="1:12" s="7" customFormat="1" ht="30" customHeight="1">
      <c r="A21" s="17">
        <v>17</v>
      </c>
      <c r="B21" s="60">
        <v>20210710100009</v>
      </c>
      <c r="C21" s="59" t="s">
        <v>131</v>
      </c>
      <c r="D21" s="56">
        <v>45</v>
      </c>
      <c r="E21" s="56">
        <v>60</v>
      </c>
      <c r="F21" s="56">
        <v>80</v>
      </c>
      <c r="G21" s="56">
        <v>40</v>
      </c>
      <c r="H21" s="56">
        <v>40</v>
      </c>
      <c r="I21" s="56">
        <v>30</v>
      </c>
      <c r="J21" s="56">
        <v>45</v>
      </c>
      <c r="K21" s="65">
        <v>40</v>
      </c>
      <c r="L21" s="57">
        <f t="shared" si="0"/>
        <v>47.5</v>
      </c>
    </row>
    <row r="22" spans="1:12" s="7" customFormat="1" ht="30" customHeight="1">
      <c r="A22" s="17">
        <v>18</v>
      </c>
      <c r="B22" s="60">
        <v>20210710100010</v>
      </c>
      <c r="C22" s="59" t="s">
        <v>47</v>
      </c>
      <c r="D22" s="56">
        <v>45</v>
      </c>
      <c r="E22" s="56">
        <v>60</v>
      </c>
      <c r="F22" s="56">
        <v>80</v>
      </c>
      <c r="G22" s="56">
        <v>80</v>
      </c>
      <c r="H22" s="56">
        <v>90</v>
      </c>
      <c r="I22" s="56">
        <v>20</v>
      </c>
      <c r="J22" s="56">
        <v>95</v>
      </c>
      <c r="K22" s="65">
        <v>40</v>
      </c>
      <c r="L22" s="57">
        <f t="shared" si="0"/>
        <v>63.75</v>
      </c>
    </row>
    <row r="23" spans="1:12" s="7" customFormat="1" ht="30" customHeight="1">
      <c r="A23" s="17">
        <v>19</v>
      </c>
      <c r="B23" s="60">
        <v>20210710100011</v>
      </c>
      <c r="C23" s="59" t="s">
        <v>48</v>
      </c>
      <c r="D23" s="56">
        <v>65</v>
      </c>
      <c r="E23" s="56">
        <v>60</v>
      </c>
      <c r="F23" s="56">
        <v>100</v>
      </c>
      <c r="G23" s="56">
        <v>80</v>
      </c>
      <c r="H23" s="56">
        <v>50</v>
      </c>
      <c r="I23" s="56">
        <v>35</v>
      </c>
      <c r="J23" s="56">
        <v>85</v>
      </c>
      <c r="K23" s="65">
        <v>30</v>
      </c>
      <c r="L23" s="57">
        <f t="shared" si="0"/>
        <v>63.125</v>
      </c>
    </row>
    <row r="24" spans="1:12" s="7" customFormat="1" ht="30" customHeight="1">
      <c r="A24" s="17">
        <v>20</v>
      </c>
      <c r="B24" s="60">
        <v>20210710100012</v>
      </c>
      <c r="C24" s="59" t="s">
        <v>49</v>
      </c>
      <c r="D24" s="56">
        <v>25</v>
      </c>
      <c r="E24" s="56">
        <v>20</v>
      </c>
      <c r="F24" s="56">
        <v>80</v>
      </c>
      <c r="G24" s="56">
        <v>60</v>
      </c>
      <c r="H24" s="56">
        <v>45</v>
      </c>
      <c r="I24" s="56">
        <v>25</v>
      </c>
      <c r="J24" s="56">
        <v>40</v>
      </c>
      <c r="K24" s="65">
        <v>30</v>
      </c>
      <c r="L24" s="57">
        <f t="shared" si="0"/>
        <v>40.625</v>
      </c>
    </row>
    <row r="25" spans="1:12" s="7" customFormat="1" ht="30" customHeight="1">
      <c r="A25" s="17">
        <v>21</v>
      </c>
      <c r="B25" s="54">
        <v>20210710100013</v>
      </c>
      <c r="C25" s="62" t="s">
        <v>50</v>
      </c>
      <c r="D25" s="56">
        <v>65</v>
      </c>
      <c r="E25" s="56">
        <v>60</v>
      </c>
      <c r="F25" s="56">
        <v>60</v>
      </c>
      <c r="G25" s="56">
        <v>60</v>
      </c>
      <c r="H25" s="56">
        <v>95</v>
      </c>
      <c r="I25" s="56">
        <v>40</v>
      </c>
      <c r="J25" s="56">
        <v>85</v>
      </c>
      <c r="K25" s="65">
        <v>20</v>
      </c>
      <c r="L25" s="57">
        <f t="shared" si="0"/>
        <v>60.625</v>
      </c>
    </row>
    <row r="26" spans="1:12" s="7" customFormat="1" ht="30" customHeight="1">
      <c r="A26" s="17">
        <v>22</v>
      </c>
      <c r="B26" s="54">
        <v>20210710100014</v>
      </c>
      <c r="C26" s="63" t="s">
        <v>140</v>
      </c>
      <c r="D26" s="56">
        <v>45</v>
      </c>
      <c r="E26" s="56">
        <v>20</v>
      </c>
      <c r="F26" s="56">
        <v>80</v>
      </c>
      <c r="G26" s="56">
        <v>100</v>
      </c>
      <c r="H26" s="56">
        <v>60</v>
      </c>
      <c r="I26" s="56">
        <v>40</v>
      </c>
      <c r="J26" s="56">
        <v>85</v>
      </c>
      <c r="K26" s="65">
        <v>20</v>
      </c>
      <c r="L26" s="57">
        <f t="shared" si="0"/>
        <v>56.25</v>
      </c>
    </row>
    <row r="27" spans="1:12" s="7" customFormat="1" ht="30" customHeight="1">
      <c r="A27" s="17">
        <v>23</v>
      </c>
      <c r="B27" s="60">
        <v>20210710100015</v>
      </c>
      <c r="C27" s="59" t="s">
        <v>130</v>
      </c>
      <c r="D27" s="56">
        <v>35</v>
      </c>
      <c r="E27" s="56">
        <v>40</v>
      </c>
      <c r="F27" s="56">
        <v>60</v>
      </c>
      <c r="G27" s="56">
        <v>100</v>
      </c>
      <c r="H27" s="56">
        <v>45</v>
      </c>
      <c r="I27" s="56">
        <v>45</v>
      </c>
      <c r="J27" s="56">
        <v>45</v>
      </c>
      <c r="K27" s="65">
        <v>30</v>
      </c>
      <c r="L27" s="57">
        <f t="shared" si="0"/>
        <v>50</v>
      </c>
    </row>
    <row r="28" spans="1:12" s="8" customFormat="1" ht="30" customHeight="1">
      <c r="A28" s="17">
        <v>24</v>
      </c>
      <c r="B28" s="60">
        <v>20210710100016</v>
      </c>
      <c r="C28" s="59" t="s">
        <v>139</v>
      </c>
      <c r="D28" s="56">
        <v>25</v>
      </c>
      <c r="E28" s="56">
        <v>20</v>
      </c>
      <c r="F28" s="56">
        <v>80</v>
      </c>
      <c r="G28" s="56">
        <v>60</v>
      </c>
      <c r="H28" s="56">
        <v>35</v>
      </c>
      <c r="I28" s="56">
        <v>55</v>
      </c>
      <c r="J28" s="56">
        <v>30</v>
      </c>
      <c r="K28" s="65">
        <v>30</v>
      </c>
      <c r="L28" s="57">
        <f t="shared" si="0"/>
        <v>41.875</v>
      </c>
    </row>
    <row r="29" spans="1:12" s="8" customFormat="1" ht="30" customHeight="1">
      <c r="A29" s="17">
        <v>25</v>
      </c>
      <c r="B29" s="60">
        <v>20210710100017</v>
      </c>
      <c r="C29" s="59" t="s">
        <v>129</v>
      </c>
      <c r="D29" s="56">
        <v>85</v>
      </c>
      <c r="E29" s="56">
        <v>80</v>
      </c>
      <c r="F29" s="56">
        <v>100</v>
      </c>
      <c r="G29" s="56">
        <v>60</v>
      </c>
      <c r="H29" s="56">
        <v>70</v>
      </c>
      <c r="I29" s="56">
        <v>25</v>
      </c>
      <c r="J29" s="56">
        <v>75</v>
      </c>
      <c r="K29" s="65">
        <v>20</v>
      </c>
      <c r="L29" s="57">
        <f t="shared" si="0"/>
        <v>64.375</v>
      </c>
    </row>
    <row r="30" spans="1:12" s="8" customFormat="1" ht="30" customHeight="1">
      <c r="A30" s="17">
        <v>26</v>
      </c>
      <c r="B30" s="60">
        <v>20210710100018</v>
      </c>
      <c r="C30" s="59" t="s">
        <v>138</v>
      </c>
      <c r="D30" s="56">
        <v>55</v>
      </c>
      <c r="E30" s="56">
        <v>40</v>
      </c>
      <c r="F30" s="56">
        <v>40</v>
      </c>
      <c r="G30" s="56">
        <v>80</v>
      </c>
      <c r="H30" s="56">
        <v>40</v>
      </c>
      <c r="I30" s="56">
        <v>55</v>
      </c>
      <c r="J30" s="56">
        <v>75</v>
      </c>
      <c r="K30" s="65">
        <v>40</v>
      </c>
      <c r="L30" s="57">
        <f t="shared" si="0"/>
        <v>53.125</v>
      </c>
    </row>
    <row r="31" spans="1:12" s="8" customFormat="1" ht="30" customHeight="1">
      <c r="A31" s="17">
        <v>27</v>
      </c>
      <c r="B31" s="60">
        <v>20210710100019</v>
      </c>
      <c r="C31" s="59" t="s">
        <v>137</v>
      </c>
      <c r="D31" s="56">
        <v>45</v>
      </c>
      <c r="E31" s="56">
        <v>40</v>
      </c>
      <c r="F31" s="56">
        <v>60</v>
      </c>
      <c r="G31" s="56">
        <v>80</v>
      </c>
      <c r="H31" s="56">
        <v>55</v>
      </c>
      <c r="I31" s="56">
        <v>45</v>
      </c>
      <c r="J31" s="56">
        <v>65</v>
      </c>
      <c r="K31" s="65">
        <v>40</v>
      </c>
      <c r="L31" s="57">
        <f t="shared" si="0"/>
        <v>53.75</v>
      </c>
    </row>
    <row r="32" spans="1:12" s="8" customFormat="1" ht="30" customHeight="1">
      <c r="A32" s="17">
        <v>28</v>
      </c>
      <c r="B32" s="60">
        <v>20210710100020</v>
      </c>
      <c r="C32" s="59" t="s">
        <v>51</v>
      </c>
      <c r="D32" s="56">
        <v>55</v>
      </c>
      <c r="E32" s="56">
        <v>80</v>
      </c>
      <c r="F32" s="56">
        <v>80</v>
      </c>
      <c r="G32" s="56">
        <v>60</v>
      </c>
      <c r="H32" s="56">
        <v>30</v>
      </c>
      <c r="I32" s="56">
        <v>55</v>
      </c>
      <c r="J32" s="56">
        <v>65</v>
      </c>
      <c r="K32" s="65">
        <v>50</v>
      </c>
      <c r="L32" s="57">
        <f t="shared" si="0"/>
        <v>59.375</v>
      </c>
    </row>
    <row r="33" spans="1:12" s="8" customFormat="1" ht="30" customHeight="1">
      <c r="A33" s="17">
        <v>29</v>
      </c>
      <c r="B33" s="60">
        <v>20210710100021</v>
      </c>
      <c r="C33" s="59" t="s">
        <v>136</v>
      </c>
      <c r="D33" s="56">
        <v>65</v>
      </c>
      <c r="E33" s="56">
        <v>20</v>
      </c>
      <c r="F33" s="56">
        <v>80</v>
      </c>
      <c r="G33" s="56">
        <v>60</v>
      </c>
      <c r="H33" s="56">
        <v>30</v>
      </c>
      <c r="I33" s="56">
        <v>20</v>
      </c>
      <c r="J33" s="56">
        <v>65</v>
      </c>
      <c r="K33" s="65">
        <v>20</v>
      </c>
      <c r="L33" s="57">
        <f t="shared" si="0"/>
        <v>45</v>
      </c>
    </row>
    <row r="34" spans="1:12" s="8" customFormat="1" ht="30" customHeight="1">
      <c r="A34" s="17">
        <v>30</v>
      </c>
      <c r="B34" s="60">
        <v>20210710100022</v>
      </c>
      <c r="C34" s="59" t="s">
        <v>123</v>
      </c>
      <c r="D34" s="56">
        <v>45</v>
      </c>
      <c r="E34" s="56">
        <v>20</v>
      </c>
      <c r="F34" s="56">
        <v>40</v>
      </c>
      <c r="G34" s="56">
        <v>60</v>
      </c>
      <c r="H34" s="56">
        <v>30</v>
      </c>
      <c r="I34" s="56">
        <v>25</v>
      </c>
      <c r="J34" s="56">
        <v>70</v>
      </c>
      <c r="K34" s="65">
        <v>10</v>
      </c>
      <c r="L34" s="57">
        <f t="shared" si="0"/>
        <v>37.5</v>
      </c>
    </row>
    <row r="35" spans="1:12" s="8" customFormat="1" ht="30" customHeight="1">
      <c r="A35" s="17">
        <v>31</v>
      </c>
      <c r="B35" s="60">
        <v>20210710100023</v>
      </c>
      <c r="C35" s="59" t="s">
        <v>122</v>
      </c>
      <c r="D35" s="56">
        <v>35</v>
      </c>
      <c r="E35" s="56">
        <v>0</v>
      </c>
      <c r="F35" s="56">
        <v>80</v>
      </c>
      <c r="G35" s="56">
        <v>40</v>
      </c>
      <c r="H35" s="56">
        <v>10</v>
      </c>
      <c r="I35" s="56">
        <v>5</v>
      </c>
      <c r="J35" s="56">
        <v>50</v>
      </c>
      <c r="K35" s="65">
        <v>10</v>
      </c>
      <c r="L35" s="57">
        <f t="shared" si="0"/>
        <v>28.75</v>
      </c>
    </row>
    <row r="36" spans="1:12" s="8" customFormat="1" ht="30" customHeight="1">
      <c r="A36" s="17">
        <v>32</v>
      </c>
      <c r="B36" s="60">
        <v>20210710100024</v>
      </c>
      <c r="C36" s="59" t="s">
        <v>58</v>
      </c>
      <c r="D36" s="56">
        <v>25</v>
      </c>
      <c r="E36" s="56">
        <v>60</v>
      </c>
      <c r="F36" s="56">
        <v>100</v>
      </c>
      <c r="G36" s="56">
        <v>80</v>
      </c>
      <c r="H36" s="56">
        <v>75</v>
      </c>
      <c r="I36" s="56">
        <v>55</v>
      </c>
      <c r="J36" s="56">
        <v>85</v>
      </c>
      <c r="K36" s="65">
        <v>30</v>
      </c>
      <c r="L36" s="57">
        <f t="shared" si="0"/>
        <v>63.75</v>
      </c>
    </row>
    <row r="37" spans="1:12" s="8" customFormat="1" ht="30" customHeight="1">
      <c r="A37" s="17">
        <v>33</v>
      </c>
      <c r="B37" s="60">
        <v>20210710100025</v>
      </c>
      <c r="C37" s="59" t="s">
        <v>54</v>
      </c>
      <c r="D37" s="56">
        <v>45</v>
      </c>
      <c r="E37" s="56">
        <v>0</v>
      </c>
      <c r="F37" s="56">
        <v>80</v>
      </c>
      <c r="G37" s="56">
        <v>60</v>
      </c>
      <c r="H37" s="56">
        <v>25</v>
      </c>
      <c r="I37" s="56">
        <v>0</v>
      </c>
      <c r="J37" s="56">
        <v>10</v>
      </c>
      <c r="K37" s="65">
        <v>20</v>
      </c>
      <c r="L37" s="57">
        <f t="shared" si="0"/>
        <v>30</v>
      </c>
    </row>
    <row r="38" spans="1:12" s="8" customFormat="1" ht="30" customHeight="1">
      <c r="A38" s="17">
        <v>34</v>
      </c>
      <c r="B38" s="60">
        <v>20210710100026</v>
      </c>
      <c r="C38" s="59" t="s">
        <v>52</v>
      </c>
      <c r="D38" s="56">
        <v>35</v>
      </c>
      <c r="E38" s="56">
        <v>20</v>
      </c>
      <c r="F38" s="56">
        <v>100</v>
      </c>
      <c r="G38" s="56">
        <v>20</v>
      </c>
      <c r="H38" s="56">
        <v>20</v>
      </c>
      <c r="I38" s="56">
        <v>5</v>
      </c>
      <c r="J38" s="56">
        <v>35</v>
      </c>
      <c r="K38" s="65">
        <v>30</v>
      </c>
      <c r="L38" s="57">
        <f t="shared" si="0"/>
        <v>33.125</v>
      </c>
    </row>
    <row r="39" spans="1:12" s="8" customFormat="1" ht="30" customHeight="1">
      <c r="A39" s="17">
        <v>35</v>
      </c>
      <c r="B39" s="60">
        <v>20210710100027</v>
      </c>
      <c r="C39" s="59" t="s">
        <v>53</v>
      </c>
      <c r="D39" s="56">
        <v>35</v>
      </c>
      <c r="E39" s="56">
        <v>0</v>
      </c>
      <c r="F39" s="56">
        <v>20</v>
      </c>
      <c r="G39" s="56">
        <v>40</v>
      </c>
      <c r="H39" s="56">
        <v>45</v>
      </c>
      <c r="I39" s="56">
        <v>20</v>
      </c>
      <c r="J39" s="56">
        <v>40</v>
      </c>
      <c r="K39" s="65">
        <v>20</v>
      </c>
      <c r="L39" s="57">
        <f t="shared" si="0"/>
        <v>27.5</v>
      </c>
    </row>
    <row r="40" spans="1:12" ht="30" customHeight="1">
      <c r="A40" s="17">
        <v>36</v>
      </c>
      <c r="B40" s="60">
        <v>20210710100028</v>
      </c>
      <c r="C40" s="59" t="s">
        <v>60</v>
      </c>
      <c r="D40" s="56">
        <v>55</v>
      </c>
      <c r="E40" s="56">
        <v>20</v>
      </c>
      <c r="F40" s="56">
        <v>100</v>
      </c>
      <c r="G40" s="56">
        <v>40</v>
      </c>
      <c r="H40" s="56">
        <v>40</v>
      </c>
      <c r="I40" s="56">
        <v>30</v>
      </c>
      <c r="J40" s="56">
        <v>0</v>
      </c>
      <c r="K40" s="65">
        <v>20</v>
      </c>
      <c r="L40" s="57">
        <f t="shared" si="0"/>
        <v>38.125</v>
      </c>
    </row>
    <row r="41" spans="1:12" ht="30" customHeight="1">
      <c r="A41" s="17">
        <v>37</v>
      </c>
      <c r="B41" s="60">
        <v>20210710100029</v>
      </c>
      <c r="C41" s="59" t="s">
        <v>55</v>
      </c>
      <c r="D41" s="56">
        <v>65</v>
      </c>
      <c r="E41" s="56">
        <v>60</v>
      </c>
      <c r="F41" s="56">
        <v>80</v>
      </c>
      <c r="G41" s="56">
        <v>60</v>
      </c>
      <c r="H41" s="56">
        <v>80</v>
      </c>
      <c r="I41" s="56">
        <v>65</v>
      </c>
      <c r="J41" s="56">
        <v>85</v>
      </c>
      <c r="K41" s="65">
        <v>30</v>
      </c>
      <c r="L41" s="57">
        <f t="shared" si="0"/>
        <v>65.625</v>
      </c>
    </row>
    <row r="42" spans="1:12" ht="30" customHeight="1">
      <c r="A42" s="17">
        <v>38</v>
      </c>
      <c r="B42" s="60">
        <v>20210710100030</v>
      </c>
      <c r="C42" s="59" t="s">
        <v>56</v>
      </c>
      <c r="D42" s="56">
        <v>55</v>
      </c>
      <c r="E42" s="56">
        <v>40</v>
      </c>
      <c r="F42" s="56">
        <v>60</v>
      </c>
      <c r="G42" s="56">
        <v>40</v>
      </c>
      <c r="H42" s="56">
        <v>35</v>
      </c>
      <c r="I42" s="56">
        <v>35</v>
      </c>
      <c r="J42" s="56">
        <v>50</v>
      </c>
      <c r="K42" s="65">
        <v>20</v>
      </c>
      <c r="L42" s="57">
        <f t="shared" si="0"/>
        <v>41.875</v>
      </c>
    </row>
    <row r="43" spans="1:12" ht="30" customHeight="1">
      <c r="A43" s="17">
        <v>39</v>
      </c>
      <c r="B43" s="60">
        <v>20210710100031</v>
      </c>
      <c r="C43" s="59" t="s">
        <v>57</v>
      </c>
      <c r="D43" s="56">
        <v>25</v>
      </c>
      <c r="E43" s="56">
        <v>20</v>
      </c>
      <c r="F43" s="56">
        <v>40</v>
      </c>
      <c r="G43" s="56">
        <v>20</v>
      </c>
      <c r="H43" s="56">
        <v>40</v>
      </c>
      <c r="I43" s="56">
        <v>10</v>
      </c>
      <c r="J43" s="56">
        <v>10</v>
      </c>
      <c r="K43" s="65">
        <v>30</v>
      </c>
      <c r="L43" s="57">
        <f t="shared" si="0"/>
        <v>24.375</v>
      </c>
    </row>
    <row r="44" spans="1:12" ht="30" customHeight="1">
      <c r="A44" s="17">
        <v>40</v>
      </c>
      <c r="B44" s="60">
        <v>20210710100032</v>
      </c>
      <c r="C44" s="59" t="s">
        <v>147</v>
      </c>
      <c r="D44" s="56">
        <v>40</v>
      </c>
      <c r="E44" s="56">
        <v>40</v>
      </c>
      <c r="F44" s="56">
        <v>80</v>
      </c>
      <c r="G44" s="56">
        <v>80</v>
      </c>
      <c r="H44" s="56">
        <v>85</v>
      </c>
      <c r="I44" s="56">
        <v>25</v>
      </c>
      <c r="J44" s="56">
        <v>70</v>
      </c>
      <c r="K44" s="65">
        <v>30</v>
      </c>
      <c r="L44" s="57">
        <f t="shared" si="0"/>
        <v>56.25</v>
      </c>
    </row>
    <row r="45" spans="1:12" ht="30" customHeight="1">
      <c r="A45" s="17">
        <v>41</v>
      </c>
      <c r="B45" s="60">
        <v>20210710100033</v>
      </c>
      <c r="C45" s="59" t="s">
        <v>146</v>
      </c>
      <c r="D45" s="56">
        <v>35</v>
      </c>
      <c r="E45" s="56">
        <v>60</v>
      </c>
      <c r="F45" s="56">
        <v>80</v>
      </c>
      <c r="G45" s="56">
        <v>80</v>
      </c>
      <c r="H45" s="56">
        <v>85</v>
      </c>
      <c r="I45" s="56">
        <v>60</v>
      </c>
      <c r="J45" s="56">
        <v>95</v>
      </c>
      <c r="K45" s="65">
        <v>20</v>
      </c>
      <c r="L45" s="57">
        <f t="shared" si="0"/>
        <v>64.375</v>
      </c>
    </row>
    <row r="46" spans="1:12" ht="30" customHeight="1">
      <c r="A46" s="17">
        <v>42</v>
      </c>
      <c r="B46" s="60">
        <v>20210710100034</v>
      </c>
      <c r="C46" s="59" t="s">
        <v>145</v>
      </c>
      <c r="D46" s="56">
        <v>45</v>
      </c>
      <c r="E46" s="56">
        <v>40</v>
      </c>
      <c r="F46" s="56">
        <v>60</v>
      </c>
      <c r="G46" s="56">
        <v>80</v>
      </c>
      <c r="H46" s="56">
        <v>50</v>
      </c>
      <c r="I46" s="56">
        <v>55</v>
      </c>
      <c r="J46" s="56">
        <v>95</v>
      </c>
      <c r="K46" s="65">
        <v>30</v>
      </c>
      <c r="L46" s="57">
        <f t="shared" si="0"/>
        <v>56.875</v>
      </c>
    </row>
    <row r="47" spans="1:12" ht="30" customHeight="1">
      <c r="A47" s="17">
        <v>43</v>
      </c>
      <c r="B47" s="60">
        <v>20210710100035</v>
      </c>
      <c r="C47" s="59" t="s">
        <v>144</v>
      </c>
      <c r="D47" s="56">
        <v>45</v>
      </c>
      <c r="E47" s="56">
        <v>40</v>
      </c>
      <c r="F47" s="56">
        <v>80</v>
      </c>
      <c r="G47" s="56">
        <v>80</v>
      </c>
      <c r="H47" s="56">
        <v>40</v>
      </c>
      <c r="I47" s="56">
        <v>45</v>
      </c>
      <c r="J47" s="56">
        <v>50</v>
      </c>
      <c r="K47" s="65">
        <v>20</v>
      </c>
      <c r="L47" s="57">
        <f t="shared" si="0"/>
        <v>50</v>
      </c>
    </row>
    <row r="48" spans="1:12" ht="30" customHeight="1">
      <c r="A48" s="17">
        <v>44</v>
      </c>
      <c r="B48" s="60">
        <v>20210710100036</v>
      </c>
      <c r="C48" s="59" t="s">
        <v>143</v>
      </c>
      <c r="D48" s="56">
        <v>65</v>
      </c>
      <c r="E48" s="56">
        <v>60</v>
      </c>
      <c r="F48" s="56">
        <v>80</v>
      </c>
      <c r="G48" s="56">
        <v>100</v>
      </c>
      <c r="H48" s="56">
        <v>25</v>
      </c>
      <c r="I48" s="56">
        <v>5</v>
      </c>
      <c r="J48" s="56">
        <v>40</v>
      </c>
      <c r="K48" s="65">
        <v>30</v>
      </c>
      <c r="L48" s="57">
        <f t="shared" si="0"/>
        <v>50.625</v>
      </c>
    </row>
    <row r="49" spans="1:12" ht="30" customHeight="1">
      <c r="A49" s="17">
        <v>45</v>
      </c>
      <c r="B49" s="60">
        <v>20210710100037</v>
      </c>
      <c r="C49" s="59" t="s">
        <v>128</v>
      </c>
      <c r="D49" s="56">
        <v>45</v>
      </c>
      <c r="E49" s="56">
        <v>60</v>
      </c>
      <c r="F49" s="56">
        <v>60</v>
      </c>
      <c r="G49" s="56">
        <v>60</v>
      </c>
      <c r="H49" s="56">
        <v>65</v>
      </c>
      <c r="I49" s="56">
        <v>55</v>
      </c>
      <c r="J49" s="56">
        <v>50</v>
      </c>
      <c r="K49" s="65">
        <v>10</v>
      </c>
      <c r="L49" s="57">
        <f t="shared" si="0"/>
        <v>50.625</v>
      </c>
    </row>
    <row r="50" spans="1:12" s="6" customFormat="1" ht="30" customHeight="1">
      <c r="A50" s="17">
        <v>46</v>
      </c>
      <c r="B50" s="54">
        <v>20210710100038</v>
      </c>
      <c r="C50" s="55" t="s">
        <v>134</v>
      </c>
      <c r="D50" s="56">
        <v>55</v>
      </c>
      <c r="E50" s="56">
        <v>60</v>
      </c>
      <c r="F50" s="56">
        <v>80</v>
      </c>
      <c r="G50" s="56">
        <v>60</v>
      </c>
      <c r="H50" s="56">
        <v>80</v>
      </c>
      <c r="I50" s="56">
        <v>50</v>
      </c>
      <c r="J50" s="56">
        <v>85</v>
      </c>
      <c r="K50" s="65">
        <v>30</v>
      </c>
      <c r="L50" s="57">
        <f t="shared" si="0"/>
        <v>62.5</v>
      </c>
    </row>
    <row r="51" spans="1:12" s="6" customFormat="1" ht="30" customHeight="1">
      <c r="A51" s="17">
        <v>47</v>
      </c>
      <c r="B51" s="54">
        <v>20210710100039</v>
      </c>
      <c r="C51" s="58" t="s">
        <v>65</v>
      </c>
      <c r="D51" s="56">
        <v>35</v>
      </c>
      <c r="E51" s="56">
        <v>20</v>
      </c>
      <c r="F51" s="56">
        <v>0</v>
      </c>
      <c r="G51" s="56">
        <v>40</v>
      </c>
      <c r="H51" s="56">
        <v>30</v>
      </c>
      <c r="I51" s="56">
        <v>25</v>
      </c>
      <c r="J51" s="56">
        <v>30</v>
      </c>
      <c r="K51" s="65">
        <v>20</v>
      </c>
      <c r="L51" s="57">
        <f t="shared" si="0"/>
        <v>25</v>
      </c>
    </row>
    <row r="52" spans="1:12" s="6" customFormat="1" ht="30" customHeight="1">
      <c r="A52" s="17">
        <v>48</v>
      </c>
      <c r="B52" s="54">
        <v>20210710100040</v>
      </c>
      <c r="C52" s="55" t="s">
        <v>61</v>
      </c>
      <c r="D52" s="56">
        <v>25</v>
      </c>
      <c r="E52" s="56">
        <v>0</v>
      </c>
      <c r="F52" s="56">
        <v>0</v>
      </c>
      <c r="G52" s="56">
        <v>40</v>
      </c>
      <c r="H52" s="56">
        <v>35</v>
      </c>
      <c r="I52" s="56">
        <v>15</v>
      </c>
      <c r="J52" s="56">
        <v>0</v>
      </c>
      <c r="K52" s="65">
        <v>10</v>
      </c>
      <c r="L52" s="57">
        <f t="shared" si="0"/>
        <v>15.625</v>
      </c>
    </row>
    <row r="53" spans="1:12" s="6" customFormat="1" ht="30" customHeight="1">
      <c r="A53" s="17">
        <v>49</v>
      </c>
      <c r="B53" s="54">
        <v>20210710100041</v>
      </c>
      <c r="C53" s="55" t="s">
        <v>62</v>
      </c>
      <c r="D53" s="56">
        <v>65</v>
      </c>
      <c r="E53" s="56">
        <v>60</v>
      </c>
      <c r="F53" s="56">
        <v>100</v>
      </c>
      <c r="G53" s="56">
        <v>80</v>
      </c>
      <c r="H53" s="56">
        <v>65</v>
      </c>
      <c r="I53" s="56">
        <v>35</v>
      </c>
      <c r="J53" s="56">
        <v>75</v>
      </c>
      <c r="K53" s="65">
        <v>20</v>
      </c>
      <c r="L53" s="57">
        <f t="shared" si="0"/>
        <v>62.5</v>
      </c>
    </row>
    <row r="54" spans="1:12" s="6" customFormat="1" ht="30" customHeight="1">
      <c r="A54" s="17">
        <v>50</v>
      </c>
      <c r="B54" s="54">
        <v>20210710100042</v>
      </c>
      <c r="C54" s="55" t="s">
        <v>59</v>
      </c>
      <c r="D54" s="56">
        <v>45</v>
      </c>
      <c r="E54" s="56">
        <v>40</v>
      </c>
      <c r="F54" s="56">
        <v>80</v>
      </c>
      <c r="G54" s="56">
        <v>80</v>
      </c>
      <c r="H54" s="56">
        <v>35</v>
      </c>
      <c r="I54" s="56">
        <v>25</v>
      </c>
      <c r="J54" s="56">
        <v>30</v>
      </c>
      <c r="K54" s="65">
        <v>20</v>
      </c>
      <c r="L54" s="57">
        <f t="shared" si="0"/>
        <v>44.375</v>
      </c>
    </row>
    <row r="55" spans="1:12" s="6" customFormat="1" ht="30" customHeight="1">
      <c r="A55" s="17">
        <v>51</v>
      </c>
      <c r="B55" s="54">
        <v>20210710100043</v>
      </c>
      <c r="C55" s="59" t="s">
        <v>67</v>
      </c>
      <c r="D55" s="56">
        <v>45</v>
      </c>
      <c r="E55" s="56">
        <v>20</v>
      </c>
      <c r="F55" s="56">
        <v>20</v>
      </c>
      <c r="G55" s="56">
        <v>40</v>
      </c>
      <c r="H55" s="56">
        <v>65</v>
      </c>
      <c r="I55" s="56">
        <v>45</v>
      </c>
      <c r="J55" s="56">
        <v>50</v>
      </c>
      <c r="K55" s="65">
        <v>20</v>
      </c>
      <c r="L55" s="57">
        <f t="shared" si="0"/>
        <v>38.125</v>
      </c>
    </row>
    <row r="56" spans="1:12" s="6" customFormat="1" ht="30" customHeight="1">
      <c r="A56" s="17">
        <v>52</v>
      </c>
      <c r="B56" s="54">
        <v>20210710100044</v>
      </c>
      <c r="C56" s="59" t="s">
        <v>68</v>
      </c>
      <c r="D56" s="56">
        <v>55</v>
      </c>
      <c r="E56" s="56">
        <v>80</v>
      </c>
      <c r="F56" s="56">
        <v>100</v>
      </c>
      <c r="G56" s="56">
        <v>60</v>
      </c>
      <c r="H56" s="56">
        <v>45</v>
      </c>
      <c r="I56" s="56">
        <v>15</v>
      </c>
      <c r="J56" s="56">
        <v>50</v>
      </c>
      <c r="K56" s="65">
        <v>10</v>
      </c>
      <c r="L56" s="57">
        <f t="shared" si="0"/>
        <v>51.875</v>
      </c>
    </row>
    <row r="57" spans="1:12" s="6" customFormat="1" ht="30" customHeight="1">
      <c r="A57" s="17">
        <v>53</v>
      </c>
      <c r="B57" s="54">
        <v>20210710100045</v>
      </c>
      <c r="C57" s="55" t="s">
        <v>63</v>
      </c>
      <c r="D57" s="56">
        <v>45</v>
      </c>
      <c r="E57" s="56">
        <v>60</v>
      </c>
      <c r="F57" s="56">
        <v>80</v>
      </c>
      <c r="G57" s="56">
        <v>80</v>
      </c>
      <c r="H57" s="56">
        <v>10</v>
      </c>
      <c r="I57" s="56">
        <v>45</v>
      </c>
      <c r="J57" s="56">
        <v>65</v>
      </c>
      <c r="K57" s="65">
        <v>20</v>
      </c>
      <c r="L57" s="57">
        <f t="shared" si="0"/>
        <v>50.625</v>
      </c>
    </row>
    <row r="58" spans="1:12" s="6" customFormat="1" ht="30" customHeight="1">
      <c r="A58" s="17">
        <v>54</v>
      </c>
      <c r="B58" s="54">
        <v>20210710100046</v>
      </c>
      <c r="C58" s="55" t="s">
        <v>64</v>
      </c>
      <c r="D58" s="56">
        <v>35</v>
      </c>
      <c r="E58" s="56">
        <v>20</v>
      </c>
      <c r="F58" s="56">
        <v>60</v>
      </c>
      <c r="G58" s="56">
        <v>20</v>
      </c>
      <c r="H58" s="56">
        <v>10</v>
      </c>
      <c r="I58" s="56">
        <v>10</v>
      </c>
      <c r="J58" s="56">
        <v>0</v>
      </c>
      <c r="K58" s="65">
        <v>30</v>
      </c>
      <c r="L58" s="57">
        <f t="shared" si="0"/>
        <v>23.125</v>
      </c>
    </row>
    <row r="59" spans="1:12" s="6" customFormat="1" ht="30" customHeight="1">
      <c r="A59" s="17">
        <v>55</v>
      </c>
      <c r="B59" s="54">
        <v>20210710100047</v>
      </c>
      <c r="C59" s="55" t="s">
        <v>69</v>
      </c>
      <c r="D59" s="56">
        <v>45</v>
      </c>
      <c r="E59" s="56">
        <v>20</v>
      </c>
      <c r="F59" s="56">
        <v>100</v>
      </c>
      <c r="G59" s="56">
        <v>100</v>
      </c>
      <c r="H59" s="56">
        <v>45</v>
      </c>
      <c r="I59" s="56">
        <v>60</v>
      </c>
      <c r="J59" s="56">
        <v>30</v>
      </c>
      <c r="K59" s="65">
        <v>20</v>
      </c>
      <c r="L59" s="57">
        <f t="shared" si="0"/>
        <v>52.5</v>
      </c>
    </row>
    <row r="60" spans="1:12" s="6" customFormat="1" ht="30" customHeight="1">
      <c r="A60" s="17">
        <v>56</v>
      </c>
      <c r="B60" s="54">
        <v>20210710100048</v>
      </c>
      <c r="C60" s="59" t="s">
        <v>70</v>
      </c>
      <c r="D60" s="56">
        <v>35</v>
      </c>
      <c r="E60" s="56">
        <v>80</v>
      </c>
      <c r="F60" s="56">
        <v>80</v>
      </c>
      <c r="G60" s="56">
        <v>60</v>
      </c>
      <c r="H60" s="56">
        <v>85</v>
      </c>
      <c r="I60" s="56">
        <v>65</v>
      </c>
      <c r="J60" s="56">
        <v>55</v>
      </c>
      <c r="K60" s="65">
        <v>30</v>
      </c>
      <c r="L60" s="57">
        <f t="shared" si="0"/>
        <v>61.25</v>
      </c>
    </row>
    <row r="61" spans="1:12" s="6" customFormat="1" ht="30" customHeight="1">
      <c r="A61" s="17">
        <v>57</v>
      </c>
      <c r="B61" s="60">
        <v>20210710100049</v>
      </c>
      <c r="C61" s="61" t="s">
        <v>154</v>
      </c>
      <c r="D61" s="56">
        <v>55</v>
      </c>
      <c r="E61" s="56">
        <v>40</v>
      </c>
      <c r="F61" s="56">
        <v>60</v>
      </c>
      <c r="G61" s="56">
        <v>40</v>
      </c>
      <c r="H61" s="56">
        <v>25</v>
      </c>
      <c r="I61" s="56">
        <v>30</v>
      </c>
      <c r="J61" s="56">
        <v>60</v>
      </c>
      <c r="K61" s="65">
        <v>30</v>
      </c>
      <c r="L61" s="57">
        <f t="shared" si="0"/>
        <v>42.5</v>
      </c>
    </row>
    <row r="62" spans="1:12" s="6" customFormat="1" ht="30" customHeight="1">
      <c r="A62" s="17">
        <v>58</v>
      </c>
      <c r="B62" s="60">
        <v>20210710100050</v>
      </c>
      <c r="C62" s="59" t="s">
        <v>153</v>
      </c>
      <c r="D62" s="56">
        <v>65</v>
      </c>
      <c r="E62" s="56">
        <v>60</v>
      </c>
      <c r="F62" s="56">
        <v>80</v>
      </c>
      <c r="G62" s="56">
        <v>80</v>
      </c>
      <c r="H62" s="56">
        <v>65</v>
      </c>
      <c r="I62" s="56">
        <v>30</v>
      </c>
      <c r="J62" s="56">
        <v>50</v>
      </c>
      <c r="K62" s="65">
        <v>20</v>
      </c>
      <c r="L62" s="57">
        <f t="shared" si="0"/>
        <v>56.25</v>
      </c>
    </row>
    <row r="63" spans="1:12" s="7" customFormat="1" ht="30" customHeight="1">
      <c r="A63" s="17">
        <v>59</v>
      </c>
      <c r="B63" s="60">
        <v>20210710100051</v>
      </c>
      <c r="C63" s="59" t="s">
        <v>152</v>
      </c>
      <c r="D63" s="56">
        <v>75</v>
      </c>
      <c r="E63" s="56">
        <v>40</v>
      </c>
      <c r="F63" s="56">
        <v>60</v>
      </c>
      <c r="G63" s="56">
        <v>80</v>
      </c>
      <c r="H63" s="56">
        <v>90</v>
      </c>
      <c r="I63" s="56">
        <v>30</v>
      </c>
      <c r="J63" s="56">
        <v>45</v>
      </c>
      <c r="K63" s="65">
        <v>10</v>
      </c>
      <c r="L63" s="57">
        <f t="shared" si="0"/>
        <v>53.75</v>
      </c>
    </row>
    <row r="64" spans="1:12" s="7" customFormat="1" ht="30" customHeight="1">
      <c r="A64" s="17">
        <v>60</v>
      </c>
      <c r="B64" s="60">
        <v>20210710100052</v>
      </c>
      <c r="C64" s="59" t="s">
        <v>71</v>
      </c>
      <c r="D64" s="56">
        <v>25</v>
      </c>
      <c r="E64" s="56">
        <v>20</v>
      </c>
      <c r="F64" s="56">
        <v>40</v>
      </c>
      <c r="G64" s="56">
        <v>60</v>
      </c>
      <c r="H64" s="56">
        <v>20</v>
      </c>
      <c r="I64" s="56">
        <v>20</v>
      </c>
      <c r="J64" s="56">
        <v>20</v>
      </c>
      <c r="K64" s="65">
        <v>20</v>
      </c>
      <c r="L64" s="57">
        <f t="shared" si="0"/>
        <v>28.125</v>
      </c>
    </row>
    <row r="65" spans="1:13" s="7" customFormat="1" ht="30" customHeight="1">
      <c r="A65" s="17">
        <v>61</v>
      </c>
      <c r="B65" s="60">
        <v>20210710100053</v>
      </c>
      <c r="C65" s="59" t="s">
        <v>141</v>
      </c>
      <c r="D65" s="56">
        <v>35</v>
      </c>
      <c r="E65" s="56">
        <v>40</v>
      </c>
      <c r="F65" s="56">
        <v>0</v>
      </c>
      <c r="G65" s="56">
        <v>20</v>
      </c>
      <c r="H65" s="56">
        <v>45</v>
      </c>
      <c r="I65" s="56">
        <v>0</v>
      </c>
      <c r="J65" s="56">
        <v>10</v>
      </c>
      <c r="K65" s="65">
        <v>20</v>
      </c>
      <c r="L65" s="57">
        <f t="shared" si="0"/>
        <v>21.25</v>
      </c>
    </row>
    <row r="66" spans="1:13" s="7" customFormat="1" ht="30" customHeight="1">
      <c r="A66" s="17">
        <v>62</v>
      </c>
      <c r="B66" s="60">
        <v>20210710100054</v>
      </c>
      <c r="C66" s="59" t="s">
        <v>135</v>
      </c>
      <c r="D66" s="56">
        <v>35</v>
      </c>
      <c r="E66" s="56">
        <v>0</v>
      </c>
      <c r="F66" s="56">
        <v>0</v>
      </c>
      <c r="G66" s="56">
        <v>60</v>
      </c>
      <c r="H66" s="56">
        <v>40</v>
      </c>
      <c r="I66" s="56">
        <v>20</v>
      </c>
      <c r="J66" s="56">
        <v>20</v>
      </c>
      <c r="K66" s="65">
        <v>20</v>
      </c>
      <c r="L66" s="57">
        <f t="shared" si="0"/>
        <v>24.375</v>
      </c>
    </row>
    <row r="67" spans="1:13" s="7" customFormat="1" ht="30" customHeight="1">
      <c r="A67" s="17">
        <v>63</v>
      </c>
      <c r="B67" s="60">
        <v>20210710100055</v>
      </c>
      <c r="C67" s="59" t="s">
        <v>151</v>
      </c>
      <c r="D67" s="56">
        <v>25</v>
      </c>
      <c r="E67" s="56">
        <v>20</v>
      </c>
      <c r="F67" s="56">
        <v>60</v>
      </c>
      <c r="G67" s="56">
        <v>60</v>
      </c>
      <c r="H67" s="56">
        <v>20</v>
      </c>
      <c r="I67" s="56">
        <v>40</v>
      </c>
      <c r="J67" s="56">
        <v>40</v>
      </c>
      <c r="K67" s="65">
        <v>30</v>
      </c>
      <c r="L67" s="57">
        <f t="shared" si="0"/>
        <v>36.875</v>
      </c>
    </row>
    <row r="68" spans="1:13" s="7" customFormat="1" ht="30" customHeight="1">
      <c r="A68" s="17">
        <v>64</v>
      </c>
      <c r="B68" s="60">
        <v>20210710100056</v>
      </c>
      <c r="C68" s="59" t="s">
        <v>150</v>
      </c>
      <c r="D68" s="56">
        <v>25</v>
      </c>
      <c r="E68" s="56">
        <v>20</v>
      </c>
      <c r="F68" s="56">
        <v>20</v>
      </c>
      <c r="G68" s="56">
        <v>60</v>
      </c>
      <c r="H68" s="56">
        <v>65</v>
      </c>
      <c r="I68" s="56">
        <v>30</v>
      </c>
      <c r="J68" s="56">
        <v>50</v>
      </c>
      <c r="K68" s="65">
        <v>20</v>
      </c>
      <c r="L68" s="57">
        <f t="shared" si="0"/>
        <v>36.25</v>
      </c>
    </row>
    <row r="69" spans="1:13" s="7" customFormat="1" ht="30" customHeight="1">
      <c r="A69" s="17">
        <v>65</v>
      </c>
      <c r="B69" s="60">
        <v>20210710100057</v>
      </c>
      <c r="C69" s="59" t="s">
        <v>157</v>
      </c>
      <c r="D69" s="56">
        <v>55</v>
      </c>
      <c r="E69" s="56">
        <v>60</v>
      </c>
      <c r="F69" s="56">
        <v>60</v>
      </c>
      <c r="G69" s="56">
        <v>60</v>
      </c>
      <c r="H69" s="56">
        <v>55</v>
      </c>
      <c r="I69" s="56">
        <v>15</v>
      </c>
      <c r="J69" s="56">
        <v>30</v>
      </c>
      <c r="K69" s="65">
        <v>30</v>
      </c>
      <c r="L69" s="57">
        <f t="shared" si="0"/>
        <v>45.625</v>
      </c>
    </row>
    <row r="70" spans="1:13" s="7" customFormat="1" ht="30" customHeight="1">
      <c r="A70" s="17">
        <v>66</v>
      </c>
      <c r="B70" s="101">
        <v>20210710100058</v>
      </c>
      <c r="C70" s="95" t="s">
        <v>148</v>
      </c>
      <c r="D70" s="72">
        <v>25</v>
      </c>
      <c r="E70" s="72"/>
      <c r="F70" s="72"/>
      <c r="G70" s="72"/>
      <c r="H70" s="72"/>
      <c r="I70" s="72"/>
      <c r="J70" s="72"/>
      <c r="K70" s="94"/>
      <c r="L70" s="73"/>
      <c r="M70" s="6" t="s">
        <v>259</v>
      </c>
    </row>
    <row r="71" spans="1:13" s="7" customFormat="1" ht="30" customHeight="1">
      <c r="A71" s="17">
        <v>67</v>
      </c>
      <c r="B71" s="60">
        <v>20210710100059</v>
      </c>
      <c r="C71" s="59" t="s">
        <v>158</v>
      </c>
      <c r="D71" s="56">
        <v>45</v>
      </c>
      <c r="E71" s="56">
        <v>20</v>
      </c>
      <c r="F71" s="56">
        <v>0</v>
      </c>
      <c r="G71" s="56">
        <v>80</v>
      </c>
      <c r="H71" s="56">
        <v>25</v>
      </c>
      <c r="I71" s="56">
        <v>35</v>
      </c>
      <c r="J71" s="56">
        <v>0</v>
      </c>
      <c r="K71" s="65">
        <v>20</v>
      </c>
      <c r="L71" s="57">
        <v>32.142857142857146</v>
      </c>
    </row>
    <row r="72" spans="1:13" s="7" customFormat="1" ht="30" customHeight="1">
      <c r="A72" s="17">
        <v>68</v>
      </c>
      <c r="B72" s="54">
        <v>20210710100060</v>
      </c>
      <c r="C72" s="62" t="s">
        <v>72</v>
      </c>
      <c r="D72" s="56">
        <v>35</v>
      </c>
      <c r="E72" s="56">
        <v>20</v>
      </c>
      <c r="F72" s="56">
        <v>80</v>
      </c>
      <c r="G72" s="56">
        <v>80</v>
      </c>
      <c r="H72" s="56">
        <v>30</v>
      </c>
      <c r="I72" s="56">
        <v>5</v>
      </c>
      <c r="J72" s="56">
        <v>20</v>
      </c>
      <c r="K72" s="65">
        <v>30</v>
      </c>
      <c r="L72" s="57">
        <v>31.428571428571427</v>
      </c>
    </row>
    <row r="73" spans="1:13" s="7" customFormat="1" ht="30" customHeight="1">
      <c r="A73" s="17">
        <v>69</v>
      </c>
      <c r="B73" s="54">
        <v>20210710100061</v>
      </c>
      <c r="C73" s="63" t="s">
        <v>74</v>
      </c>
      <c r="D73" s="56">
        <v>35</v>
      </c>
      <c r="E73" s="56">
        <v>40</v>
      </c>
      <c r="F73" s="56">
        <v>60</v>
      </c>
      <c r="G73" s="56">
        <v>80</v>
      </c>
      <c r="H73" s="56">
        <v>40</v>
      </c>
      <c r="I73" s="56">
        <v>35</v>
      </c>
      <c r="J73" s="56">
        <v>40</v>
      </c>
      <c r="K73" s="65">
        <v>30</v>
      </c>
      <c r="L73" s="57">
        <v>42.857142857142854</v>
      </c>
    </row>
    <row r="74" spans="1:13" s="7" customFormat="1" ht="30" customHeight="1">
      <c r="A74" s="17">
        <v>70</v>
      </c>
      <c r="B74" s="60">
        <v>20210710100062</v>
      </c>
      <c r="C74" s="59" t="s">
        <v>159</v>
      </c>
      <c r="D74" s="56">
        <v>55</v>
      </c>
      <c r="E74" s="56">
        <v>40</v>
      </c>
      <c r="F74" s="56">
        <v>80</v>
      </c>
      <c r="G74" s="56">
        <v>60</v>
      </c>
      <c r="H74" s="56">
        <v>70</v>
      </c>
      <c r="I74" s="56">
        <v>45</v>
      </c>
      <c r="J74" s="56">
        <v>60</v>
      </c>
      <c r="K74" s="65">
        <v>20</v>
      </c>
      <c r="L74" s="57">
        <v>50</v>
      </c>
    </row>
    <row r="75" spans="1:13" s="8" customFormat="1" ht="30" customHeight="1">
      <c r="A75" s="17">
        <v>71</v>
      </c>
      <c r="B75" s="60">
        <v>20210710100063</v>
      </c>
      <c r="C75" s="59" t="s">
        <v>75</v>
      </c>
      <c r="D75" s="56">
        <v>35</v>
      </c>
      <c r="E75" s="56">
        <v>20</v>
      </c>
      <c r="F75" s="56">
        <v>20</v>
      </c>
      <c r="G75" s="56">
        <v>40</v>
      </c>
      <c r="H75" s="56">
        <v>40</v>
      </c>
      <c r="I75" s="56">
        <v>30</v>
      </c>
      <c r="J75" s="56">
        <v>10</v>
      </c>
      <c r="K75" s="65">
        <v>10</v>
      </c>
      <c r="L75" s="57">
        <v>26.428571428571427</v>
      </c>
    </row>
    <row r="76" spans="1:13" s="8" customFormat="1" ht="30" customHeight="1">
      <c r="A76" s="17">
        <v>72</v>
      </c>
      <c r="B76" s="60">
        <v>20210710100064</v>
      </c>
      <c r="C76" s="59" t="s">
        <v>76</v>
      </c>
      <c r="D76" s="56">
        <v>25</v>
      </c>
      <c r="E76" s="56">
        <v>0</v>
      </c>
      <c r="F76" s="56">
        <v>40</v>
      </c>
      <c r="G76" s="56">
        <v>20</v>
      </c>
      <c r="H76" s="56">
        <v>25</v>
      </c>
      <c r="I76" s="56">
        <v>30</v>
      </c>
      <c r="J76" s="56">
        <v>0</v>
      </c>
      <c r="K76" s="65">
        <v>20</v>
      </c>
      <c r="L76" s="57">
        <v>17.142857142857142</v>
      </c>
    </row>
    <row r="77" spans="1:13" s="8" customFormat="1" ht="30" customHeight="1">
      <c r="A77" s="17">
        <v>73</v>
      </c>
      <c r="B77" s="60">
        <v>20210710100065</v>
      </c>
      <c r="C77" s="59" t="s">
        <v>77</v>
      </c>
      <c r="D77" s="56">
        <v>25</v>
      </c>
      <c r="E77" s="56">
        <v>0</v>
      </c>
      <c r="F77" s="56">
        <v>0</v>
      </c>
      <c r="G77" s="56">
        <v>40</v>
      </c>
      <c r="H77" s="56">
        <v>30</v>
      </c>
      <c r="I77" s="56">
        <v>10</v>
      </c>
      <c r="J77" s="56">
        <v>10</v>
      </c>
      <c r="K77" s="65">
        <v>10</v>
      </c>
      <c r="L77" s="57">
        <v>17.857142857142858</v>
      </c>
    </row>
    <row r="78" spans="1:13" s="8" customFormat="1" ht="30" customHeight="1">
      <c r="A78" s="17">
        <v>74</v>
      </c>
      <c r="B78" s="60">
        <v>20210710100066</v>
      </c>
      <c r="C78" s="59" t="s">
        <v>78</v>
      </c>
      <c r="D78" s="56">
        <v>35</v>
      </c>
      <c r="E78" s="56">
        <v>20</v>
      </c>
      <c r="F78" s="56">
        <v>20</v>
      </c>
      <c r="G78" s="56">
        <v>80</v>
      </c>
      <c r="H78" s="56">
        <v>40</v>
      </c>
      <c r="I78" s="56">
        <v>35</v>
      </c>
      <c r="J78" s="56">
        <v>65</v>
      </c>
      <c r="K78" s="65">
        <v>20</v>
      </c>
      <c r="L78" s="57">
        <v>42.142857142857146</v>
      </c>
    </row>
    <row r="79" spans="1:13" s="8" customFormat="1" ht="30" customHeight="1">
      <c r="A79" s="17">
        <v>75</v>
      </c>
      <c r="B79" s="60">
        <v>20210710100067</v>
      </c>
      <c r="C79" s="59" t="s">
        <v>155</v>
      </c>
      <c r="D79" s="56">
        <v>45</v>
      </c>
      <c r="E79" s="56">
        <v>80</v>
      </c>
      <c r="F79" s="56">
        <v>100</v>
      </c>
      <c r="G79" s="56">
        <v>100</v>
      </c>
      <c r="H79" s="56">
        <v>55</v>
      </c>
      <c r="I79" s="56">
        <v>25</v>
      </c>
      <c r="J79" s="56">
        <v>75</v>
      </c>
      <c r="K79" s="65">
        <v>20</v>
      </c>
      <c r="L79" s="57">
        <v>57.142857142857146</v>
      </c>
    </row>
    <row r="80" spans="1:13" s="8" customFormat="1" ht="30" customHeight="1">
      <c r="A80" s="17">
        <v>76</v>
      </c>
      <c r="B80" s="60">
        <v>20210710100068</v>
      </c>
      <c r="C80" s="59" t="s">
        <v>164</v>
      </c>
      <c r="D80" s="56">
        <v>75</v>
      </c>
      <c r="E80" s="56">
        <v>80</v>
      </c>
      <c r="F80" s="56">
        <v>60</v>
      </c>
      <c r="G80" s="56">
        <v>60</v>
      </c>
      <c r="H80" s="56">
        <v>75</v>
      </c>
      <c r="I80" s="56">
        <v>55</v>
      </c>
      <c r="J80" s="56">
        <v>95</v>
      </c>
      <c r="K80" s="65">
        <v>10</v>
      </c>
      <c r="L80" s="57">
        <v>64.285714285714292</v>
      </c>
    </row>
    <row r="81" spans="1:12" s="8" customFormat="1" ht="30" customHeight="1">
      <c r="A81" s="17">
        <v>77</v>
      </c>
      <c r="B81" s="60">
        <v>20210710100069</v>
      </c>
      <c r="C81" s="59" t="s">
        <v>165</v>
      </c>
      <c r="D81" s="56">
        <v>65</v>
      </c>
      <c r="E81" s="56">
        <v>60</v>
      </c>
      <c r="F81" s="56">
        <v>100</v>
      </c>
      <c r="G81" s="56">
        <v>100</v>
      </c>
      <c r="H81" s="56">
        <v>85</v>
      </c>
      <c r="I81" s="56">
        <v>60</v>
      </c>
      <c r="J81" s="56">
        <v>85</v>
      </c>
      <c r="K81" s="65">
        <v>40</v>
      </c>
      <c r="L81" s="57">
        <v>70.714285714285708</v>
      </c>
    </row>
    <row r="82" spans="1:12" s="8" customFormat="1" ht="30" customHeight="1">
      <c r="A82" s="17">
        <v>78</v>
      </c>
      <c r="B82" s="60">
        <v>20210710100070</v>
      </c>
      <c r="C82" s="59" t="s">
        <v>166</v>
      </c>
      <c r="D82" s="56">
        <v>25</v>
      </c>
      <c r="E82" s="56">
        <v>20</v>
      </c>
      <c r="F82" s="56">
        <v>20</v>
      </c>
      <c r="G82" s="56">
        <v>60</v>
      </c>
      <c r="H82" s="56">
        <v>30</v>
      </c>
      <c r="I82" s="56">
        <v>10</v>
      </c>
      <c r="J82" s="56">
        <v>10</v>
      </c>
      <c r="K82" s="65">
        <v>20</v>
      </c>
      <c r="L82" s="57">
        <v>25</v>
      </c>
    </row>
    <row r="83" spans="1:12" s="8" customFormat="1" ht="30" customHeight="1">
      <c r="A83" s="17">
        <v>79</v>
      </c>
      <c r="B83" s="60">
        <v>20210710100071</v>
      </c>
      <c r="C83" s="59" t="s">
        <v>160</v>
      </c>
      <c r="D83" s="56">
        <v>35</v>
      </c>
      <c r="E83" s="56">
        <v>20</v>
      </c>
      <c r="F83" s="56">
        <v>40</v>
      </c>
      <c r="G83" s="56">
        <v>60</v>
      </c>
      <c r="H83" s="56">
        <v>25</v>
      </c>
      <c r="I83" s="56">
        <v>65</v>
      </c>
      <c r="J83" s="56">
        <v>35</v>
      </c>
      <c r="K83" s="65">
        <v>20</v>
      </c>
      <c r="L83" s="57">
        <v>37.142857142857146</v>
      </c>
    </row>
    <row r="84" spans="1:12" s="8" customFormat="1" ht="30" customHeight="1">
      <c r="A84" s="17">
        <v>80</v>
      </c>
      <c r="B84" s="60">
        <v>20210710100072</v>
      </c>
      <c r="C84" s="59" t="s">
        <v>167</v>
      </c>
      <c r="D84" s="56">
        <v>60</v>
      </c>
      <c r="E84" s="56">
        <v>0</v>
      </c>
      <c r="F84" s="56">
        <v>80</v>
      </c>
      <c r="G84" s="56">
        <v>40</v>
      </c>
      <c r="H84" s="56">
        <v>60</v>
      </c>
      <c r="I84" s="56">
        <v>50</v>
      </c>
      <c r="J84" s="56">
        <v>40</v>
      </c>
      <c r="K84" s="65">
        <v>30</v>
      </c>
      <c r="L84" s="57">
        <v>40</v>
      </c>
    </row>
    <row r="85" spans="1:12" s="8" customFormat="1" ht="30" customHeight="1">
      <c r="A85" s="17">
        <v>81</v>
      </c>
      <c r="B85" s="60">
        <v>20210710100073</v>
      </c>
      <c r="C85" s="59" t="s">
        <v>161</v>
      </c>
      <c r="D85" s="56">
        <v>85</v>
      </c>
      <c r="E85" s="56">
        <v>40</v>
      </c>
      <c r="F85" s="56">
        <v>100</v>
      </c>
      <c r="G85" s="56">
        <v>80</v>
      </c>
      <c r="H85" s="56">
        <v>60</v>
      </c>
      <c r="I85" s="56">
        <v>30</v>
      </c>
      <c r="J85" s="56">
        <v>60</v>
      </c>
      <c r="K85" s="65">
        <v>10</v>
      </c>
      <c r="L85" s="57">
        <v>52.142857142857146</v>
      </c>
    </row>
    <row r="86" spans="1:12" s="8" customFormat="1" ht="30" customHeight="1">
      <c r="A86" s="17">
        <v>82</v>
      </c>
      <c r="B86" s="60">
        <v>20210710100074</v>
      </c>
      <c r="C86" s="59" t="s">
        <v>79</v>
      </c>
      <c r="D86" s="56">
        <v>35</v>
      </c>
      <c r="E86" s="56">
        <v>60</v>
      </c>
      <c r="F86" s="56">
        <v>60</v>
      </c>
      <c r="G86" s="56">
        <v>60</v>
      </c>
      <c r="H86" s="56">
        <v>60</v>
      </c>
      <c r="I86" s="56">
        <v>65</v>
      </c>
      <c r="J86" s="56">
        <v>70</v>
      </c>
      <c r="K86" s="65">
        <v>20</v>
      </c>
      <c r="L86" s="57">
        <v>52.857142857142854</v>
      </c>
    </row>
    <row r="87" spans="1:12" ht="30" customHeight="1">
      <c r="A87" s="17">
        <v>83</v>
      </c>
      <c r="B87" s="60">
        <v>20210710100075</v>
      </c>
      <c r="C87" s="59" t="s">
        <v>66</v>
      </c>
      <c r="D87" s="56">
        <v>55</v>
      </c>
      <c r="E87" s="56">
        <v>80</v>
      </c>
      <c r="F87" s="56">
        <v>60</v>
      </c>
      <c r="G87" s="56">
        <v>60</v>
      </c>
      <c r="H87" s="56">
        <v>45</v>
      </c>
      <c r="I87" s="56">
        <v>75</v>
      </c>
      <c r="J87" s="56">
        <v>80</v>
      </c>
      <c r="K87" s="65">
        <v>10</v>
      </c>
      <c r="L87" s="57">
        <v>57.857142857142854</v>
      </c>
    </row>
    <row r="88" spans="1:12" ht="30" customHeight="1">
      <c r="A88" s="17">
        <v>84</v>
      </c>
      <c r="B88" s="60">
        <v>20210710100077</v>
      </c>
      <c r="C88" s="59" t="s">
        <v>81</v>
      </c>
      <c r="D88" s="56">
        <v>65</v>
      </c>
      <c r="E88" s="56">
        <v>60</v>
      </c>
      <c r="F88" s="56">
        <v>40</v>
      </c>
      <c r="G88" s="56">
        <v>80</v>
      </c>
      <c r="H88" s="56">
        <v>40</v>
      </c>
      <c r="I88" s="56">
        <v>55</v>
      </c>
      <c r="J88" s="56">
        <v>50</v>
      </c>
      <c r="K88" s="65">
        <v>20</v>
      </c>
      <c r="L88" s="57">
        <v>52.857142857142854</v>
      </c>
    </row>
    <row r="89" spans="1:12" ht="30" customHeight="1">
      <c r="A89" s="17">
        <v>85</v>
      </c>
      <c r="B89" s="60">
        <v>20210710100078</v>
      </c>
      <c r="C89" s="59" t="s">
        <v>82</v>
      </c>
      <c r="D89" s="56">
        <v>35</v>
      </c>
      <c r="E89" s="56">
        <v>0</v>
      </c>
      <c r="F89" s="56">
        <v>80</v>
      </c>
      <c r="G89" s="56">
        <v>100</v>
      </c>
      <c r="H89" s="56">
        <v>65</v>
      </c>
      <c r="I89" s="56">
        <v>40</v>
      </c>
      <c r="J89" s="56">
        <v>60</v>
      </c>
      <c r="K89" s="65">
        <v>10</v>
      </c>
      <c r="L89" s="57">
        <v>44.285714285714285</v>
      </c>
    </row>
    <row r="90" spans="1:12" ht="30" customHeight="1">
      <c r="A90" s="17">
        <v>86</v>
      </c>
      <c r="B90" s="60">
        <v>20210710100079</v>
      </c>
      <c r="C90" s="59" t="s">
        <v>83</v>
      </c>
      <c r="D90" s="56">
        <v>45</v>
      </c>
      <c r="E90" s="56">
        <v>40</v>
      </c>
      <c r="F90" s="56">
        <v>100</v>
      </c>
      <c r="G90" s="56">
        <v>80</v>
      </c>
      <c r="H90" s="56">
        <v>60</v>
      </c>
      <c r="I90" s="56">
        <v>60</v>
      </c>
      <c r="J90" s="56">
        <v>85</v>
      </c>
      <c r="K90" s="65">
        <v>40</v>
      </c>
      <c r="L90" s="57">
        <v>58.571428571428569</v>
      </c>
    </row>
    <row r="91" spans="1:12" ht="30" customHeight="1">
      <c r="A91" s="17">
        <v>87</v>
      </c>
      <c r="B91" s="60">
        <v>20210710100080</v>
      </c>
      <c r="C91" s="59" t="s">
        <v>168</v>
      </c>
      <c r="D91" s="56">
        <v>45</v>
      </c>
      <c r="E91" s="56">
        <v>60</v>
      </c>
      <c r="F91" s="56">
        <v>80</v>
      </c>
      <c r="G91" s="56">
        <v>80</v>
      </c>
      <c r="H91" s="56">
        <v>60</v>
      </c>
      <c r="I91" s="56">
        <v>55</v>
      </c>
      <c r="J91" s="56">
        <v>55</v>
      </c>
      <c r="K91" s="65">
        <v>10</v>
      </c>
      <c r="L91" s="57">
        <v>52.142857142857146</v>
      </c>
    </row>
    <row r="92" spans="1:12" ht="30" customHeight="1">
      <c r="A92" s="17">
        <v>88</v>
      </c>
      <c r="B92" s="60">
        <v>20210710100081</v>
      </c>
      <c r="C92" s="59" t="s">
        <v>84</v>
      </c>
      <c r="D92" s="56">
        <v>65</v>
      </c>
      <c r="E92" s="56">
        <v>60</v>
      </c>
      <c r="F92" s="56">
        <v>80</v>
      </c>
      <c r="G92" s="56">
        <v>60</v>
      </c>
      <c r="H92" s="56">
        <v>85</v>
      </c>
      <c r="I92" s="56">
        <v>80</v>
      </c>
      <c r="J92" s="56">
        <v>75</v>
      </c>
      <c r="K92" s="65">
        <v>20</v>
      </c>
      <c r="L92" s="57">
        <v>63.571428571428569</v>
      </c>
    </row>
    <row r="93" spans="1:12" ht="30" customHeight="1">
      <c r="A93" s="17">
        <v>89</v>
      </c>
      <c r="B93" s="60">
        <v>20210710100082</v>
      </c>
      <c r="C93" s="59" t="s">
        <v>85</v>
      </c>
      <c r="D93" s="56">
        <v>25</v>
      </c>
      <c r="E93" s="56">
        <v>40</v>
      </c>
      <c r="F93" s="56">
        <v>40</v>
      </c>
      <c r="G93" s="56">
        <v>40</v>
      </c>
      <c r="H93" s="56">
        <v>10</v>
      </c>
      <c r="I93" s="56">
        <v>25</v>
      </c>
      <c r="J93" s="56">
        <v>30</v>
      </c>
      <c r="K93" s="65">
        <v>20</v>
      </c>
      <c r="L93" s="57">
        <v>27.142857142857142</v>
      </c>
    </row>
    <row r="94" spans="1:12" ht="30" customHeight="1">
      <c r="A94" s="17">
        <v>90</v>
      </c>
      <c r="B94" s="60">
        <v>20210710100083</v>
      </c>
      <c r="C94" s="59" t="s">
        <v>162</v>
      </c>
      <c r="D94" s="56">
        <v>35</v>
      </c>
      <c r="E94" s="56">
        <v>20</v>
      </c>
      <c r="F94" s="56">
        <v>40</v>
      </c>
      <c r="G94" s="56">
        <v>60</v>
      </c>
      <c r="H94" s="56">
        <v>40</v>
      </c>
      <c r="I94" s="56">
        <v>10</v>
      </c>
      <c r="J94" s="56">
        <v>30</v>
      </c>
      <c r="K94" s="65">
        <v>20</v>
      </c>
      <c r="L94" s="57">
        <v>30.714285714285715</v>
      </c>
    </row>
    <row r="95" spans="1:12" ht="30" customHeight="1">
      <c r="A95" s="17">
        <v>91</v>
      </c>
      <c r="B95" s="60">
        <v>20210710100084</v>
      </c>
      <c r="C95" s="59" t="s">
        <v>142</v>
      </c>
      <c r="D95" s="56">
        <v>25</v>
      </c>
      <c r="E95" s="56">
        <v>40</v>
      </c>
      <c r="F95" s="56">
        <v>60</v>
      </c>
      <c r="G95" s="56">
        <v>80</v>
      </c>
      <c r="H95" s="56">
        <v>40</v>
      </c>
      <c r="I95" s="56">
        <v>25</v>
      </c>
      <c r="J95" s="56">
        <v>20</v>
      </c>
      <c r="K95" s="65">
        <v>20</v>
      </c>
      <c r="L95" s="57">
        <v>35.714285714285715</v>
      </c>
    </row>
    <row r="96" spans="1:12" ht="30" customHeight="1">
      <c r="A96" s="17">
        <v>92</v>
      </c>
      <c r="B96" s="60">
        <v>20210710100085</v>
      </c>
      <c r="C96" s="59" t="s">
        <v>86</v>
      </c>
      <c r="D96" s="56">
        <v>35</v>
      </c>
      <c r="E96" s="56">
        <v>40</v>
      </c>
      <c r="F96" s="56">
        <v>40</v>
      </c>
      <c r="G96" s="56">
        <v>20</v>
      </c>
      <c r="H96" s="56">
        <v>20</v>
      </c>
      <c r="I96" s="56">
        <v>15</v>
      </c>
      <c r="J96" s="56">
        <v>55</v>
      </c>
      <c r="K96" s="65">
        <v>30</v>
      </c>
      <c r="L96" s="57">
        <v>30.714285714285715</v>
      </c>
    </row>
    <row r="97" spans="1:12" s="6" customFormat="1" ht="30" customHeight="1">
      <c r="A97" s="17">
        <v>93</v>
      </c>
      <c r="B97" s="54">
        <v>20210710100086</v>
      </c>
      <c r="C97" s="55" t="s">
        <v>171</v>
      </c>
      <c r="D97" s="56">
        <v>75</v>
      </c>
      <c r="E97" s="56">
        <v>20</v>
      </c>
      <c r="F97" s="56">
        <v>40</v>
      </c>
      <c r="G97" s="56">
        <v>60</v>
      </c>
      <c r="H97" s="56">
        <v>60</v>
      </c>
      <c r="I97" s="56">
        <v>45</v>
      </c>
      <c r="J97" s="56">
        <v>55</v>
      </c>
      <c r="K97" s="65">
        <v>10</v>
      </c>
      <c r="L97" s="57">
        <v>46.428571428571431</v>
      </c>
    </row>
    <row r="98" spans="1:12" s="6" customFormat="1" ht="30" customHeight="1">
      <c r="A98" s="17">
        <v>94</v>
      </c>
      <c r="B98" s="54">
        <v>20210710100087</v>
      </c>
      <c r="C98" s="58" t="s">
        <v>88</v>
      </c>
      <c r="D98" s="56">
        <v>25</v>
      </c>
      <c r="E98" s="56">
        <v>20</v>
      </c>
      <c r="F98" s="56">
        <v>20</v>
      </c>
      <c r="G98" s="56">
        <v>20</v>
      </c>
      <c r="H98" s="56">
        <v>15</v>
      </c>
      <c r="I98" s="56">
        <v>0</v>
      </c>
      <c r="J98" s="56">
        <v>0</v>
      </c>
      <c r="K98" s="65">
        <v>10</v>
      </c>
      <c r="L98" s="57">
        <v>12.857142857142858</v>
      </c>
    </row>
    <row r="99" spans="1:12" s="6" customFormat="1" ht="30" customHeight="1">
      <c r="A99" s="17">
        <v>95</v>
      </c>
      <c r="B99" s="54">
        <v>20210710100088</v>
      </c>
      <c r="C99" s="55" t="s">
        <v>172</v>
      </c>
      <c r="D99" s="56">
        <v>35</v>
      </c>
      <c r="E99" s="56">
        <v>40</v>
      </c>
      <c r="F99" s="56">
        <v>60</v>
      </c>
      <c r="G99" s="56">
        <v>80</v>
      </c>
      <c r="H99" s="56">
        <v>75</v>
      </c>
      <c r="I99" s="56">
        <v>25</v>
      </c>
      <c r="J99" s="56">
        <v>60</v>
      </c>
      <c r="K99" s="65">
        <v>20</v>
      </c>
      <c r="L99" s="57">
        <v>47.857142857142854</v>
      </c>
    </row>
    <row r="100" spans="1:12" s="6" customFormat="1" ht="30" customHeight="1">
      <c r="A100" s="17">
        <v>96</v>
      </c>
      <c r="B100" s="54">
        <v>20210710100089</v>
      </c>
      <c r="C100" s="55" t="s">
        <v>173</v>
      </c>
      <c r="D100" s="56">
        <v>65</v>
      </c>
      <c r="E100" s="56">
        <v>60</v>
      </c>
      <c r="F100" s="56">
        <v>60</v>
      </c>
      <c r="G100" s="56">
        <v>60</v>
      </c>
      <c r="H100" s="56">
        <v>30</v>
      </c>
      <c r="I100" s="56">
        <v>70</v>
      </c>
      <c r="J100" s="56">
        <v>70</v>
      </c>
      <c r="K100" s="65">
        <v>30</v>
      </c>
      <c r="L100" s="57">
        <v>55</v>
      </c>
    </row>
    <row r="101" spans="1:12" s="6" customFormat="1" ht="30" customHeight="1">
      <c r="A101" s="17">
        <v>97</v>
      </c>
      <c r="B101" s="54">
        <v>20210710100090</v>
      </c>
      <c r="C101" s="55" t="s">
        <v>89</v>
      </c>
      <c r="D101" s="56">
        <v>55</v>
      </c>
      <c r="E101" s="56">
        <v>40</v>
      </c>
      <c r="F101" s="56">
        <v>80</v>
      </c>
      <c r="G101" s="56">
        <v>80</v>
      </c>
      <c r="H101" s="56">
        <v>55</v>
      </c>
      <c r="I101" s="56">
        <v>35</v>
      </c>
      <c r="J101" s="56">
        <v>95</v>
      </c>
      <c r="K101" s="65">
        <v>40</v>
      </c>
      <c r="L101" s="57">
        <v>57.142857142857146</v>
      </c>
    </row>
    <row r="102" spans="1:12" s="6" customFormat="1" ht="30" customHeight="1">
      <c r="A102" s="17">
        <v>98</v>
      </c>
      <c r="B102" s="54">
        <v>20210710100091</v>
      </c>
      <c r="C102" s="59" t="s">
        <v>90</v>
      </c>
      <c r="D102" s="56">
        <v>85</v>
      </c>
      <c r="E102" s="56">
        <v>100</v>
      </c>
      <c r="F102" s="56">
        <v>80</v>
      </c>
      <c r="G102" s="56">
        <v>80</v>
      </c>
      <c r="H102" s="56">
        <v>75</v>
      </c>
      <c r="I102" s="56">
        <v>65</v>
      </c>
      <c r="J102" s="56">
        <v>100</v>
      </c>
      <c r="K102" s="65">
        <v>20</v>
      </c>
      <c r="L102" s="57">
        <v>75</v>
      </c>
    </row>
    <row r="103" spans="1:12" s="6" customFormat="1" ht="30" customHeight="1">
      <c r="A103" s="17">
        <v>99</v>
      </c>
      <c r="B103" s="54">
        <v>20210710100092</v>
      </c>
      <c r="C103" s="59" t="s">
        <v>174</v>
      </c>
      <c r="D103" s="56">
        <v>25</v>
      </c>
      <c r="E103" s="56">
        <v>20</v>
      </c>
      <c r="F103" s="56">
        <v>40</v>
      </c>
      <c r="G103" s="56">
        <v>80</v>
      </c>
      <c r="H103" s="56">
        <v>30</v>
      </c>
      <c r="I103" s="56">
        <v>45</v>
      </c>
      <c r="J103" s="56">
        <v>50</v>
      </c>
      <c r="K103" s="65">
        <v>30</v>
      </c>
      <c r="L103" s="57">
        <v>40</v>
      </c>
    </row>
    <row r="104" spans="1:12" s="6" customFormat="1" ht="30" customHeight="1">
      <c r="A104" s="17">
        <v>100</v>
      </c>
      <c r="B104" s="54">
        <v>20210710100093</v>
      </c>
      <c r="C104" s="55" t="s">
        <v>175</v>
      </c>
      <c r="D104" s="56">
        <v>25</v>
      </c>
      <c r="E104" s="56">
        <v>0</v>
      </c>
      <c r="F104" s="56">
        <v>100</v>
      </c>
      <c r="G104" s="56">
        <v>60</v>
      </c>
      <c r="H104" s="56">
        <v>25</v>
      </c>
      <c r="I104" s="56">
        <v>45</v>
      </c>
      <c r="J104" s="56">
        <v>30</v>
      </c>
      <c r="K104" s="65">
        <v>0</v>
      </c>
      <c r="L104" s="57">
        <v>26.428571428571427</v>
      </c>
    </row>
    <row r="105" spans="1:12" s="6" customFormat="1" ht="30" customHeight="1">
      <c r="A105" s="17">
        <v>101</v>
      </c>
      <c r="B105" s="54">
        <v>20210710100094</v>
      </c>
      <c r="C105" s="55" t="s">
        <v>91</v>
      </c>
      <c r="D105" s="56">
        <v>55</v>
      </c>
      <c r="E105" s="56">
        <v>20</v>
      </c>
      <c r="F105" s="56">
        <v>80</v>
      </c>
      <c r="G105" s="56">
        <v>100</v>
      </c>
      <c r="H105" s="56">
        <v>40</v>
      </c>
      <c r="I105" s="56">
        <v>45</v>
      </c>
      <c r="J105" s="56">
        <v>70</v>
      </c>
      <c r="K105" s="65">
        <v>20</v>
      </c>
      <c r="L105" s="57">
        <v>50</v>
      </c>
    </row>
    <row r="106" spans="1:12" s="6" customFormat="1" ht="30" customHeight="1">
      <c r="A106" s="17">
        <v>102</v>
      </c>
      <c r="B106" s="54">
        <v>20210710100095</v>
      </c>
      <c r="C106" s="55" t="s">
        <v>92</v>
      </c>
      <c r="D106" s="56">
        <v>35</v>
      </c>
      <c r="E106" s="56">
        <v>20</v>
      </c>
      <c r="F106" s="56">
        <v>60</v>
      </c>
      <c r="G106" s="56">
        <v>80</v>
      </c>
      <c r="H106" s="56">
        <v>35</v>
      </c>
      <c r="I106" s="56">
        <v>30</v>
      </c>
      <c r="J106" s="56">
        <v>20</v>
      </c>
      <c r="K106" s="65">
        <v>10</v>
      </c>
      <c r="L106" s="57">
        <v>32.857142857142854</v>
      </c>
    </row>
    <row r="107" spans="1:12" s="6" customFormat="1" ht="30" customHeight="1">
      <c r="A107" s="17">
        <v>103</v>
      </c>
      <c r="B107" s="54">
        <v>20210710100096</v>
      </c>
      <c r="C107" s="59" t="s">
        <v>93</v>
      </c>
      <c r="D107" s="56">
        <v>35</v>
      </c>
      <c r="E107" s="56">
        <v>0</v>
      </c>
      <c r="F107" s="56">
        <v>60</v>
      </c>
      <c r="G107" s="56">
        <v>60</v>
      </c>
      <c r="H107" s="56">
        <v>45</v>
      </c>
      <c r="I107" s="56">
        <v>30</v>
      </c>
      <c r="J107" s="56">
        <v>50</v>
      </c>
      <c r="K107" s="65">
        <v>30</v>
      </c>
      <c r="L107" s="57">
        <v>35.714285714285715</v>
      </c>
    </row>
    <row r="108" spans="1:12" s="6" customFormat="1" ht="30" customHeight="1">
      <c r="A108" s="17">
        <v>104</v>
      </c>
      <c r="B108" s="60">
        <v>20210710100097</v>
      </c>
      <c r="C108" s="61" t="s">
        <v>73</v>
      </c>
      <c r="D108" s="56">
        <v>65</v>
      </c>
      <c r="E108" s="56">
        <v>60</v>
      </c>
      <c r="F108" s="56">
        <v>80</v>
      </c>
      <c r="G108" s="56">
        <v>100</v>
      </c>
      <c r="H108" s="56">
        <v>70</v>
      </c>
      <c r="I108" s="56">
        <v>25</v>
      </c>
      <c r="J108" s="56">
        <v>95</v>
      </c>
      <c r="K108" s="65">
        <v>30</v>
      </c>
      <c r="L108" s="57">
        <v>63.571428571428569</v>
      </c>
    </row>
    <row r="109" spans="1:12" s="6" customFormat="1" ht="30" customHeight="1">
      <c r="A109" s="17">
        <v>105</v>
      </c>
      <c r="B109" s="60">
        <v>20210710100098</v>
      </c>
      <c r="C109" s="59" t="s">
        <v>95</v>
      </c>
      <c r="D109" s="56">
        <v>45</v>
      </c>
      <c r="E109" s="56">
        <v>20</v>
      </c>
      <c r="F109" s="56">
        <v>80</v>
      </c>
      <c r="G109" s="56">
        <v>80</v>
      </c>
      <c r="H109" s="56">
        <v>35</v>
      </c>
      <c r="I109" s="56">
        <v>30</v>
      </c>
      <c r="J109" s="56">
        <v>75</v>
      </c>
      <c r="K109" s="65">
        <v>20</v>
      </c>
      <c r="L109" s="57">
        <v>43.571428571428569</v>
      </c>
    </row>
    <row r="110" spans="1:12" s="7" customFormat="1" ht="30" customHeight="1">
      <c r="A110" s="17">
        <v>106</v>
      </c>
      <c r="B110" s="60">
        <v>20210710100099</v>
      </c>
      <c r="C110" s="59" t="s">
        <v>96</v>
      </c>
      <c r="D110" s="56">
        <v>45</v>
      </c>
      <c r="E110" s="56">
        <v>40</v>
      </c>
      <c r="F110" s="56">
        <v>80</v>
      </c>
      <c r="G110" s="56">
        <v>80</v>
      </c>
      <c r="H110" s="56">
        <v>50</v>
      </c>
      <c r="I110" s="56">
        <v>25</v>
      </c>
      <c r="J110" s="56">
        <v>85</v>
      </c>
      <c r="K110" s="65">
        <v>10</v>
      </c>
      <c r="L110" s="57">
        <v>47.857142857142854</v>
      </c>
    </row>
    <row r="111" spans="1:12" s="7" customFormat="1" ht="30" customHeight="1">
      <c r="A111" s="17">
        <v>107</v>
      </c>
      <c r="B111" s="60">
        <v>20210710100100</v>
      </c>
      <c r="C111" s="59" t="s">
        <v>97</v>
      </c>
      <c r="D111" s="56">
        <v>35</v>
      </c>
      <c r="E111" s="56">
        <v>0</v>
      </c>
      <c r="F111" s="56">
        <v>20</v>
      </c>
      <c r="G111" s="56">
        <v>60</v>
      </c>
      <c r="H111" s="56">
        <v>45</v>
      </c>
      <c r="I111" s="56">
        <v>35</v>
      </c>
      <c r="J111" s="56">
        <v>40</v>
      </c>
      <c r="K111" s="65">
        <v>10</v>
      </c>
      <c r="L111" s="57">
        <v>32.142857142857146</v>
      </c>
    </row>
    <row r="112" spans="1:12" s="7" customFormat="1" ht="30" customHeight="1">
      <c r="A112" s="17">
        <v>108</v>
      </c>
      <c r="B112" s="60">
        <v>20210710100101</v>
      </c>
      <c r="C112" s="59" t="s">
        <v>98</v>
      </c>
      <c r="D112" s="56">
        <v>45</v>
      </c>
      <c r="E112" s="56">
        <v>80</v>
      </c>
      <c r="F112" s="56">
        <v>60</v>
      </c>
      <c r="G112" s="56">
        <v>100</v>
      </c>
      <c r="H112" s="56">
        <v>80</v>
      </c>
      <c r="I112" s="56">
        <v>55</v>
      </c>
      <c r="J112" s="56">
        <v>100</v>
      </c>
      <c r="K112" s="65">
        <v>20</v>
      </c>
      <c r="L112" s="57">
        <v>68.571428571428569</v>
      </c>
    </row>
    <row r="113" spans="1:12" s="7" customFormat="1" ht="30" customHeight="1">
      <c r="A113" s="17">
        <v>109</v>
      </c>
      <c r="B113" s="60">
        <v>20210710100102</v>
      </c>
      <c r="C113" s="59" t="s">
        <v>99</v>
      </c>
      <c r="D113" s="56">
        <v>55</v>
      </c>
      <c r="E113" s="56">
        <v>20</v>
      </c>
      <c r="F113" s="56">
        <v>20</v>
      </c>
      <c r="G113" s="56">
        <v>60</v>
      </c>
      <c r="H113" s="56">
        <v>70</v>
      </c>
      <c r="I113" s="56">
        <v>45</v>
      </c>
      <c r="J113" s="56">
        <v>75</v>
      </c>
      <c r="K113" s="65">
        <v>30</v>
      </c>
      <c r="L113" s="57">
        <v>50.714285714285715</v>
      </c>
    </row>
    <row r="114" spans="1:12" s="7" customFormat="1" ht="30" customHeight="1">
      <c r="A114" s="17">
        <v>110</v>
      </c>
      <c r="B114" s="60">
        <v>20210710100103</v>
      </c>
      <c r="C114" s="59" t="s">
        <v>169</v>
      </c>
      <c r="D114" s="56">
        <v>45</v>
      </c>
      <c r="E114" s="56">
        <v>60</v>
      </c>
      <c r="F114" s="56">
        <v>60</v>
      </c>
      <c r="G114" s="56">
        <v>60</v>
      </c>
      <c r="H114" s="56">
        <v>80</v>
      </c>
      <c r="I114" s="56">
        <v>35</v>
      </c>
      <c r="J114" s="56">
        <v>70</v>
      </c>
      <c r="K114" s="65">
        <v>20</v>
      </c>
      <c r="L114" s="57">
        <v>52.857142857142854</v>
      </c>
    </row>
    <row r="115" spans="1:12" s="7" customFormat="1" ht="30" customHeight="1">
      <c r="A115" s="17">
        <v>111</v>
      </c>
      <c r="B115" s="60">
        <v>20210710100104</v>
      </c>
      <c r="C115" s="59" t="s">
        <v>149</v>
      </c>
      <c r="D115" s="56">
        <v>25</v>
      </c>
      <c r="E115" s="56">
        <v>20</v>
      </c>
      <c r="F115" s="56">
        <v>20</v>
      </c>
      <c r="G115" s="56">
        <v>60</v>
      </c>
      <c r="H115" s="56">
        <v>15</v>
      </c>
      <c r="I115" s="56">
        <v>5</v>
      </c>
      <c r="J115" s="56">
        <v>60</v>
      </c>
      <c r="K115" s="65">
        <v>30</v>
      </c>
      <c r="L115" s="57">
        <v>30.714285714285715</v>
      </c>
    </row>
    <row r="116" spans="1:12" s="7" customFormat="1" ht="30" customHeight="1">
      <c r="A116" s="17">
        <v>112</v>
      </c>
      <c r="B116" s="60">
        <v>20210710100105</v>
      </c>
      <c r="C116" s="59" t="s">
        <v>178</v>
      </c>
      <c r="D116" s="56">
        <v>90</v>
      </c>
      <c r="E116" s="56">
        <v>60</v>
      </c>
      <c r="F116" s="56">
        <v>80</v>
      </c>
      <c r="G116" s="56">
        <v>100</v>
      </c>
      <c r="H116" s="56">
        <v>100</v>
      </c>
      <c r="I116" s="56">
        <v>70</v>
      </c>
      <c r="J116" s="56">
        <v>90</v>
      </c>
      <c r="K116" s="65">
        <v>40</v>
      </c>
      <c r="L116" s="57">
        <v>78.571428571428569</v>
      </c>
    </row>
    <row r="117" spans="1:12" s="7" customFormat="1" ht="30" customHeight="1">
      <c r="A117" s="17">
        <v>113</v>
      </c>
      <c r="B117" s="60">
        <v>20210710100106</v>
      </c>
      <c r="C117" s="59" t="s">
        <v>179</v>
      </c>
      <c r="D117" s="56">
        <v>25</v>
      </c>
      <c r="E117" s="56">
        <v>100</v>
      </c>
      <c r="F117" s="56">
        <v>80</v>
      </c>
      <c r="G117" s="56">
        <v>40</v>
      </c>
      <c r="H117" s="56">
        <v>75</v>
      </c>
      <c r="I117" s="56">
        <v>75</v>
      </c>
      <c r="J117" s="56">
        <v>75</v>
      </c>
      <c r="K117" s="65">
        <v>70</v>
      </c>
      <c r="L117" s="57">
        <v>65.714285714285708</v>
      </c>
    </row>
    <row r="118" spans="1:12" s="7" customFormat="1" ht="30" customHeight="1">
      <c r="A118" s="17">
        <v>114</v>
      </c>
      <c r="B118" s="60">
        <v>20210710100107</v>
      </c>
      <c r="C118" s="59" t="s">
        <v>180</v>
      </c>
      <c r="D118" s="56">
        <v>30</v>
      </c>
      <c r="E118" s="56">
        <v>40</v>
      </c>
      <c r="F118" s="56">
        <v>20</v>
      </c>
      <c r="G118" s="56">
        <v>100</v>
      </c>
      <c r="H118" s="56">
        <v>55</v>
      </c>
      <c r="I118" s="56">
        <v>25</v>
      </c>
      <c r="J118" s="56">
        <v>30</v>
      </c>
      <c r="K118" s="65">
        <v>20</v>
      </c>
      <c r="L118" s="57">
        <v>42.857142857142854</v>
      </c>
    </row>
    <row r="119" spans="1:12" s="7" customFormat="1" ht="30" customHeight="1">
      <c r="A119" s="17">
        <v>115</v>
      </c>
      <c r="B119" s="54">
        <v>20210710100108</v>
      </c>
      <c r="C119" s="62" t="s">
        <v>176</v>
      </c>
      <c r="D119" s="56">
        <v>55</v>
      </c>
      <c r="E119" s="56">
        <v>80</v>
      </c>
      <c r="F119" s="56">
        <v>80</v>
      </c>
      <c r="G119" s="56">
        <v>100</v>
      </c>
      <c r="H119" s="56">
        <v>85</v>
      </c>
      <c r="I119" s="56">
        <v>65</v>
      </c>
      <c r="J119" s="56">
        <v>60</v>
      </c>
      <c r="K119" s="65">
        <v>30</v>
      </c>
      <c r="L119" s="57">
        <v>67.857142857142861</v>
      </c>
    </row>
    <row r="120" spans="1:12" s="7" customFormat="1" ht="30" customHeight="1">
      <c r="A120" s="17">
        <v>116</v>
      </c>
      <c r="B120" s="54">
        <v>20210710100109</v>
      </c>
      <c r="C120" s="62" t="s">
        <v>181</v>
      </c>
      <c r="D120" s="56">
        <v>40</v>
      </c>
      <c r="E120" s="56">
        <v>40</v>
      </c>
      <c r="F120" s="56">
        <v>60</v>
      </c>
      <c r="G120" s="56">
        <v>60</v>
      </c>
      <c r="H120" s="56">
        <v>45</v>
      </c>
      <c r="I120" s="56">
        <v>35</v>
      </c>
      <c r="J120" s="56">
        <v>40</v>
      </c>
      <c r="K120" s="65">
        <v>10</v>
      </c>
      <c r="L120" s="57">
        <v>38.571428571428569</v>
      </c>
    </row>
    <row r="121" spans="1:12" s="7" customFormat="1" ht="30" customHeight="1">
      <c r="A121" s="17">
        <v>117</v>
      </c>
      <c r="B121" s="54">
        <v>20210710100110</v>
      </c>
      <c r="C121" s="62" t="s">
        <v>185</v>
      </c>
      <c r="D121" s="56">
        <v>35</v>
      </c>
      <c r="E121" s="56">
        <v>40</v>
      </c>
      <c r="F121" s="56">
        <v>80</v>
      </c>
      <c r="G121" s="56">
        <v>60</v>
      </c>
      <c r="H121" s="56">
        <v>35</v>
      </c>
      <c r="I121" s="56">
        <v>35</v>
      </c>
      <c r="J121" s="56">
        <v>55</v>
      </c>
      <c r="K121" s="65">
        <v>10</v>
      </c>
      <c r="L121" s="57">
        <v>38.571428571428569</v>
      </c>
    </row>
    <row r="122" spans="1:12" s="7" customFormat="1" ht="30" customHeight="1">
      <c r="A122" s="17">
        <v>118</v>
      </c>
      <c r="B122" s="54">
        <v>20210710100111</v>
      </c>
      <c r="C122" s="62" t="s">
        <v>186</v>
      </c>
      <c r="D122" s="56">
        <v>35</v>
      </c>
      <c r="E122" s="56">
        <v>40</v>
      </c>
      <c r="F122" s="56">
        <v>60</v>
      </c>
      <c r="G122" s="56">
        <v>40</v>
      </c>
      <c r="H122" s="56">
        <v>5</v>
      </c>
      <c r="I122" s="56">
        <v>15</v>
      </c>
      <c r="J122" s="56">
        <v>85</v>
      </c>
      <c r="K122" s="65">
        <v>20</v>
      </c>
      <c r="L122" s="57">
        <v>34.285714285714285</v>
      </c>
    </row>
    <row r="123" spans="1:12" s="7" customFormat="1" ht="30" customHeight="1">
      <c r="A123" s="17">
        <v>119</v>
      </c>
      <c r="B123" s="54">
        <v>20210710100112</v>
      </c>
      <c r="C123" s="62" t="s">
        <v>187</v>
      </c>
      <c r="D123" s="56">
        <v>35</v>
      </c>
      <c r="E123" s="56">
        <v>0</v>
      </c>
      <c r="F123" s="56">
        <v>100</v>
      </c>
      <c r="G123" s="56">
        <v>80</v>
      </c>
      <c r="H123" s="56">
        <v>55</v>
      </c>
      <c r="I123" s="56">
        <v>15</v>
      </c>
      <c r="J123" s="56">
        <v>75</v>
      </c>
      <c r="K123" s="65">
        <v>20</v>
      </c>
      <c r="L123" s="57">
        <v>40</v>
      </c>
    </row>
    <row r="124" spans="1:12" s="7" customFormat="1" ht="30" customHeight="1">
      <c r="A124" s="17">
        <v>120</v>
      </c>
      <c r="B124" s="54">
        <v>20210710100113</v>
      </c>
      <c r="C124" s="62" t="s">
        <v>188</v>
      </c>
      <c r="D124" s="56">
        <v>65</v>
      </c>
      <c r="E124" s="56">
        <v>0</v>
      </c>
      <c r="F124" s="56">
        <v>60</v>
      </c>
      <c r="G124" s="56">
        <v>80</v>
      </c>
      <c r="H124" s="56">
        <v>90</v>
      </c>
      <c r="I124" s="56">
        <v>30</v>
      </c>
      <c r="J124" s="56">
        <v>75</v>
      </c>
      <c r="K124" s="65">
        <v>20</v>
      </c>
      <c r="L124" s="57">
        <v>51.428571428571431</v>
      </c>
    </row>
    <row r="125" spans="1:12" s="7" customFormat="1" ht="30" customHeight="1">
      <c r="A125" s="17">
        <v>121</v>
      </c>
      <c r="B125" s="54">
        <v>20210710100114</v>
      </c>
      <c r="C125" s="62" t="s">
        <v>182</v>
      </c>
      <c r="D125" s="56">
        <v>25</v>
      </c>
      <c r="E125" s="56">
        <v>40</v>
      </c>
      <c r="F125" s="56">
        <v>100</v>
      </c>
      <c r="G125" s="56">
        <v>60</v>
      </c>
      <c r="H125" s="56">
        <v>40</v>
      </c>
      <c r="I125" s="56">
        <v>15</v>
      </c>
      <c r="J125" s="56">
        <v>30</v>
      </c>
      <c r="K125" s="65">
        <v>20</v>
      </c>
      <c r="L125" s="57">
        <v>32.857142857142854</v>
      </c>
    </row>
    <row r="126" spans="1:12" s="7" customFormat="1" ht="30" customHeight="1">
      <c r="A126" s="17">
        <v>122</v>
      </c>
      <c r="B126" s="54">
        <v>20210710100115</v>
      </c>
      <c r="C126" s="62" t="s">
        <v>80</v>
      </c>
      <c r="D126" s="56">
        <v>65</v>
      </c>
      <c r="E126" s="56">
        <v>60</v>
      </c>
      <c r="F126" s="56">
        <v>60</v>
      </c>
      <c r="G126" s="56">
        <v>60</v>
      </c>
      <c r="H126" s="56">
        <v>55</v>
      </c>
      <c r="I126" s="56">
        <v>40</v>
      </c>
      <c r="J126" s="56">
        <v>60</v>
      </c>
      <c r="K126" s="65">
        <v>50</v>
      </c>
      <c r="L126" s="57">
        <v>55.714285714285715</v>
      </c>
    </row>
    <row r="127" spans="1:12" s="7" customFormat="1" ht="30" customHeight="1">
      <c r="A127" s="17">
        <v>123</v>
      </c>
      <c r="B127" s="54">
        <v>20210710100116</v>
      </c>
      <c r="C127" s="62" t="s">
        <v>189</v>
      </c>
      <c r="D127" s="56">
        <v>45</v>
      </c>
      <c r="E127" s="56">
        <v>0</v>
      </c>
      <c r="F127" s="56">
        <v>20</v>
      </c>
      <c r="G127" s="56">
        <v>80</v>
      </c>
      <c r="H127" s="56">
        <v>10</v>
      </c>
      <c r="I127" s="56">
        <v>5</v>
      </c>
      <c r="J127" s="56">
        <v>0</v>
      </c>
      <c r="K127" s="65">
        <v>10</v>
      </c>
      <c r="L127" s="57">
        <v>21.428571428571427</v>
      </c>
    </row>
    <row r="128" spans="1:12" s="7" customFormat="1" ht="30" customHeight="1">
      <c r="A128" s="17">
        <v>124</v>
      </c>
      <c r="B128" s="54">
        <v>20210710100117</v>
      </c>
      <c r="C128" s="62" t="s">
        <v>100</v>
      </c>
      <c r="D128" s="56">
        <v>35</v>
      </c>
      <c r="E128" s="56">
        <v>20</v>
      </c>
      <c r="F128" s="56">
        <v>40</v>
      </c>
      <c r="G128" s="56">
        <v>40</v>
      </c>
      <c r="H128" s="56">
        <v>55</v>
      </c>
      <c r="I128" s="56">
        <v>35</v>
      </c>
      <c r="J128" s="56">
        <v>70</v>
      </c>
      <c r="K128" s="65">
        <v>30</v>
      </c>
      <c r="L128" s="57">
        <v>40.714285714285715</v>
      </c>
    </row>
    <row r="129" spans="1:12" s="7" customFormat="1" ht="30" customHeight="1">
      <c r="A129" s="17">
        <v>125</v>
      </c>
      <c r="B129" s="54">
        <v>20210710100118</v>
      </c>
      <c r="C129" s="62" t="s">
        <v>156</v>
      </c>
      <c r="D129" s="56">
        <v>35</v>
      </c>
      <c r="E129" s="56">
        <v>80</v>
      </c>
      <c r="F129" s="56">
        <v>60</v>
      </c>
      <c r="G129" s="56">
        <v>100</v>
      </c>
      <c r="H129" s="56">
        <v>55</v>
      </c>
      <c r="I129" s="56">
        <v>35</v>
      </c>
      <c r="J129" s="56">
        <v>85</v>
      </c>
      <c r="K129" s="65">
        <v>30</v>
      </c>
      <c r="L129" s="57">
        <v>60</v>
      </c>
    </row>
    <row r="130" spans="1:12" s="7" customFormat="1" ht="30" customHeight="1">
      <c r="A130" s="17">
        <v>126</v>
      </c>
      <c r="B130" s="54">
        <v>20210710100119</v>
      </c>
      <c r="C130" s="62" t="s">
        <v>163</v>
      </c>
      <c r="D130" s="56">
        <v>55</v>
      </c>
      <c r="E130" s="56">
        <v>60</v>
      </c>
      <c r="F130" s="56">
        <v>100</v>
      </c>
      <c r="G130" s="56">
        <v>60</v>
      </c>
      <c r="H130" s="56">
        <v>30</v>
      </c>
      <c r="I130" s="56">
        <v>15</v>
      </c>
      <c r="J130" s="56">
        <v>40</v>
      </c>
      <c r="K130" s="65">
        <v>30</v>
      </c>
      <c r="L130" s="57">
        <v>41.428571428571431</v>
      </c>
    </row>
    <row r="131" spans="1:12" s="7" customFormat="1" ht="30" customHeight="1">
      <c r="A131" s="17">
        <v>127</v>
      </c>
      <c r="B131" s="54">
        <v>20210710100120</v>
      </c>
      <c r="C131" s="62" t="s">
        <v>87</v>
      </c>
      <c r="D131" s="56">
        <v>35</v>
      </c>
      <c r="E131" s="56">
        <v>40</v>
      </c>
      <c r="F131" s="56">
        <v>100</v>
      </c>
      <c r="G131" s="56">
        <v>60</v>
      </c>
      <c r="H131" s="56">
        <v>40</v>
      </c>
      <c r="I131" s="56">
        <v>25</v>
      </c>
      <c r="J131" s="56">
        <v>65</v>
      </c>
      <c r="K131" s="65">
        <v>20</v>
      </c>
      <c r="L131" s="57">
        <v>40.714285714285715</v>
      </c>
    </row>
    <row r="132" spans="1:12" s="7" customFormat="1" ht="30" customHeight="1">
      <c r="A132" s="17">
        <v>128</v>
      </c>
      <c r="B132" s="54">
        <v>20210710100121</v>
      </c>
      <c r="C132" s="62" t="s">
        <v>107</v>
      </c>
      <c r="D132" s="56">
        <v>35</v>
      </c>
      <c r="E132" s="56">
        <v>60</v>
      </c>
      <c r="F132" s="56">
        <v>100</v>
      </c>
      <c r="G132" s="56">
        <v>60</v>
      </c>
      <c r="H132" s="56">
        <v>45</v>
      </c>
      <c r="I132" s="56">
        <v>15</v>
      </c>
      <c r="J132" s="56">
        <v>65</v>
      </c>
      <c r="K132" s="65">
        <v>10</v>
      </c>
      <c r="L132" s="57">
        <v>41.428571428571431</v>
      </c>
    </row>
    <row r="133" spans="1:12" s="7" customFormat="1" ht="30" customHeight="1">
      <c r="A133" s="17">
        <v>129</v>
      </c>
      <c r="B133" s="54">
        <v>20210710100122</v>
      </c>
      <c r="C133" s="62" t="s">
        <v>102</v>
      </c>
      <c r="D133" s="56">
        <v>65</v>
      </c>
      <c r="E133" s="56">
        <v>20</v>
      </c>
      <c r="F133" s="56">
        <v>80</v>
      </c>
      <c r="G133" s="56">
        <v>80</v>
      </c>
      <c r="H133" s="56">
        <v>75</v>
      </c>
      <c r="I133" s="56">
        <v>30</v>
      </c>
      <c r="J133" s="56">
        <v>85</v>
      </c>
      <c r="K133" s="65">
        <v>0</v>
      </c>
      <c r="L133" s="57">
        <v>50.714285714285715</v>
      </c>
    </row>
    <row r="134" spans="1:12" s="7" customFormat="1" ht="30" customHeight="1">
      <c r="A134" s="17">
        <v>130</v>
      </c>
      <c r="B134" s="54">
        <v>20210710100123</v>
      </c>
      <c r="C134" s="62" t="s">
        <v>103</v>
      </c>
      <c r="D134" s="56">
        <v>60</v>
      </c>
      <c r="E134" s="56">
        <v>20</v>
      </c>
      <c r="F134" s="56">
        <v>80</v>
      </c>
      <c r="G134" s="56">
        <v>80</v>
      </c>
      <c r="H134" s="56">
        <v>60</v>
      </c>
      <c r="I134" s="56">
        <v>35</v>
      </c>
      <c r="J134" s="56">
        <v>80</v>
      </c>
      <c r="K134" s="65">
        <v>20</v>
      </c>
      <c r="L134" s="57">
        <v>50.714285714285715</v>
      </c>
    </row>
    <row r="135" spans="1:12" s="7" customFormat="1" ht="30" customHeight="1">
      <c r="A135" s="17">
        <v>131</v>
      </c>
      <c r="B135" s="54">
        <v>20210710100124</v>
      </c>
      <c r="C135" s="62" t="s">
        <v>104</v>
      </c>
      <c r="D135" s="56">
        <v>85</v>
      </c>
      <c r="E135" s="56">
        <v>20</v>
      </c>
      <c r="F135" s="56">
        <v>80</v>
      </c>
      <c r="G135" s="56">
        <v>40</v>
      </c>
      <c r="H135" s="56">
        <v>85</v>
      </c>
      <c r="I135" s="56">
        <v>25</v>
      </c>
      <c r="J135" s="56">
        <v>30</v>
      </c>
      <c r="K135" s="65">
        <v>30</v>
      </c>
      <c r="L135" s="57">
        <v>45</v>
      </c>
    </row>
    <row r="136" spans="1:12" s="7" customFormat="1" ht="30" customHeight="1">
      <c r="A136" s="17">
        <v>132</v>
      </c>
      <c r="B136" s="54">
        <v>20210710100125</v>
      </c>
      <c r="C136" s="62" t="s">
        <v>170</v>
      </c>
      <c r="D136" s="56">
        <v>85</v>
      </c>
      <c r="E136" s="56">
        <v>60</v>
      </c>
      <c r="F136" s="56">
        <v>100</v>
      </c>
      <c r="G136" s="56">
        <v>60</v>
      </c>
      <c r="H136" s="56">
        <v>80</v>
      </c>
      <c r="I136" s="56">
        <v>45</v>
      </c>
      <c r="J136" s="56">
        <v>45</v>
      </c>
      <c r="K136" s="65">
        <v>30</v>
      </c>
      <c r="L136" s="57">
        <v>57.857142857142854</v>
      </c>
    </row>
    <row r="137" spans="1:12" s="7" customFormat="1" ht="30" customHeight="1">
      <c r="A137" s="17">
        <v>133</v>
      </c>
      <c r="B137" s="54">
        <v>20210710100126</v>
      </c>
      <c r="C137" s="62" t="s">
        <v>105</v>
      </c>
      <c r="D137" s="56">
        <v>45</v>
      </c>
      <c r="E137" s="56">
        <v>80</v>
      </c>
      <c r="F137" s="56">
        <v>80</v>
      </c>
      <c r="G137" s="56">
        <v>80</v>
      </c>
      <c r="H137" s="56">
        <v>85</v>
      </c>
      <c r="I137" s="56">
        <v>65</v>
      </c>
      <c r="J137" s="56">
        <v>85</v>
      </c>
      <c r="K137" s="65">
        <v>30</v>
      </c>
      <c r="L137" s="57">
        <v>67.142857142857139</v>
      </c>
    </row>
    <row r="138" spans="1:12" s="7" customFormat="1" ht="30" customHeight="1">
      <c r="A138" s="17">
        <v>134</v>
      </c>
      <c r="B138" s="54">
        <v>20210710100127</v>
      </c>
      <c r="C138" s="62" t="s">
        <v>106</v>
      </c>
      <c r="D138" s="56">
        <v>45</v>
      </c>
      <c r="E138" s="56">
        <v>20</v>
      </c>
      <c r="F138" s="56">
        <v>60</v>
      </c>
      <c r="G138" s="56">
        <v>60</v>
      </c>
      <c r="H138" s="56">
        <v>40</v>
      </c>
      <c r="I138" s="56">
        <v>15</v>
      </c>
      <c r="J138" s="56">
        <v>30</v>
      </c>
      <c r="K138" s="65">
        <v>30</v>
      </c>
      <c r="L138" s="57">
        <v>34.285714285714285</v>
      </c>
    </row>
    <row r="139" spans="1:12" s="7" customFormat="1" ht="30" customHeight="1">
      <c r="A139" s="17">
        <v>135</v>
      </c>
      <c r="B139" s="54">
        <v>20210710100128</v>
      </c>
      <c r="C139" s="62" t="s">
        <v>183</v>
      </c>
      <c r="D139" s="56">
        <v>45</v>
      </c>
      <c r="E139" s="56">
        <v>100</v>
      </c>
      <c r="F139" s="56">
        <v>80</v>
      </c>
      <c r="G139" s="56">
        <v>60</v>
      </c>
      <c r="H139" s="56">
        <v>35</v>
      </c>
      <c r="I139" s="56">
        <v>45</v>
      </c>
      <c r="J139" s="56">
        <v>50</v>
      </c>
      <c r="K139" s="65">
        <v>30</v>
      </c>
      <c r="L139" s="57">
        <v>52.142857142857146</v>
      </c>
    </row>
    <row r="140" spans="1:12" s="7" customFormat="1" ht="30" customHeight="1">
      <c r="A140" s="17">
        <v>136</v>
      </c>
      <c r="B140" s="54">
        <v>20210710100129</v>
      </c>
      <c r="C140" s="62" t="s">
        <v>177</v>
      </c>
      <c r="D140" s="56">
        <v>35</v>
      </c>
      <c r="E140" s="56">
        <v>40</v>
      </c>
      <c r="F140" s="56">
        <v>60</v>
      </c>
      <c r="G140" s="56">
        <v>100</v>
      </c>
      <c r="H140" s="56">
        <v>50</v>
      </c>
      <c r="I140" s="56">
        <v>40</v>
      </c>
      <c r="J140" s="56">
        <v>75</v>
      </c>
      <c r="K140" s="65">
        <v>20</v>
      </c>
      <c r="L140" s="57">
        <v>51.428571428571431</v>
      </c>
    </row>
    <row r="141" spans="1:12" s="7" customFormat="1" ht="30" customHeight="1">
      <c r="A141" s="17">
        <v>137</v>
      </c>
      <c r="B141" s="54">
        <v>20210710100130</v>
      </c>
      <c r="C141" s="62" t="s">
        <v>94</v>
      </c>
      <c r="D141" s="56">
        <v>40</v>
      </c>
      <c r="E141" s="56">
        <v>20</v>
      </c>
      <c r="F141" s="56">
        <v>80</v>
      </c>
      <c r="G141" s="56">
        <v>60</v>
      </c>
      <c r="H141" s="56">
        <v>45</v>
      </c>
      <c r="I141" s="56">
        <v>55</v>
      </c>
      <c r="J141" s="56">
        <v>40</v>
      </c>
      <c r="K141" s="65">
        <v>10</v>
      </c>
      <c r="L141" s="57">
        <v>38.571428571428569</v>
      </c>
    </row>
    <row r="142" spans="1:12" s="7" customFormat="1" ht="30" customHeight="1">
      <c r="A142" s="17">
        <v>138</v>
      </c>
      <c r="B142" s="54">
        <v>20210710100131</v>
      </c>
      <c r="C142" s="62" t="s">
        <v>109</v>
      </c>
      <c r="D142" s="56">
        <v>45</v>
      </c>
      <c r="E142" s="56">
        <v>20</v>
      </c>
      <c r="F142" s="56">
        <v>20</v>
      </c>
      <c r="G142" s="56">
        <v>80</v>
      </c>
      <c r="H142" s="56">
        <v>40</v>
      </c>
      <c r="I142" s="56">
        <v>10</v>
      </c>
      <c r="J142" s="56">
        <v>20</v>
      </c>
      <c r="K142" s="65">
        <v>30</v>
      </c>
      <c r="L142" s="57">
        <v>35</v>
      </c>
    </row>
    <row r="143" spans="1:12" s="7" customFormat="1" ht="30" customHeight="1">
      <c r="A143" s="17">
        <v>139</v>
      </c>
      <c r="B143" s="54">
        <v>20210710100132</v>
      </c>
      <c r="C143" s="62" t="s">
        <v>192</v>
      </c>
      <c r="D143" s="56">
        <v>55</v>
      </c>
      <c r="E143" s="56">
        <v>0</v>
      </c>
      <c r="F143" s="56">
        <v>40</v>
      </c>
      <c r="G143" s="56">
        <v>60</v>
      </c>
      <c r="H143" s="56">
        <v>45</v>
      </c>
      <c r="I143" s="56">
        <v>15</v>
      </c>
      <c r="J143" s="56">
        <v>80</v>
      </c>
      <c r="K143" s="65">
        <v>10</v>
      </c>
      <c r="L143" s="57">
        <v>37.857142857142854</v>
      </c>
    </row>
    <row r="144" spans="1:12" s="7" customFormat="1" ht="30" customHeight="1">
      <c r="A144" s="17">
        <v>140</v>
      </c>
      <c r="B144" s="54">
        <v>20210710100133</v>
      </c>
      <c r="C144" s="62" t="s">
        <v>101</v>
      </c>
      <c r="D144" s="56">
        <v>35</v>
      </c>
      <c r="E144" s="56">
        <v>20</v>
      </c>
      <c r="F144" s="56">
        <v>40</v>
      </c>
      <c r="G144" s="56">
        <v>40</v>
      </c>
      <c r="H144" s="56">
        <v>10</v>
      </c>
      <c r="I144" s="56">
        <v>15</v>
      </c>
      <c r="J144" s="56">
        <v>30</v>
      </c>
      <c r="K144" s="65">
        <v>10</v>
      </c>
      <c r="L144" s="57">
        <v>22.857142857142858</v>
      </c>
    </row>
    <row r="145" spans="1:12" s="7" customFormat="1" ht="30" customHeight="1">
      <c r="A145" s="17">
        <v>141</v>
      </c>
      <c r="B145" s="54">
        <v>20210710100134</v>
      </c>
      <c r="C145" s="62" t="s">
        <v>108</v>
      </c>
      <c r="D145" s="56">
        <v>55</v>
      </c>
      <c r="E145" s="56">
        <v>20</v>
      </c>
      <c r="F145" s="56">
        <v>80</v>
      </c>
      <c r="G145" s="56">
        <v>40</v>
      </c>
      <c r="H145" s="56">
        <v>20</v>
      </c>
      <c r="I145" s="56">
        <v>5</v>
      </c>
      <c r="J145" s="56">
        <v>30</v>
      </c>
      <c r="K145" s="65">
        <v>30</v>
      </c>
      <c r="L145" s="57">
        <v>28.571428571428573</v>
      </c>
    </row>
    <row r="146" spans="1:12" s="7" customFormat="1" ht="30" customHeight="1">
      <c r="A146" s="17">
        <v>142</v>
      </c>
      <c r="B146" s="54">
        <v>20210710100135</v>
      </c>
      <c r="C146" s="63" t="s">
        <v>184</v>
      </c>
      <c r="D146" s="56">
        <v>25</v>
      </c>
      <c r="E146" s="56">
        <v>20</v>
      </c>
      <c r="F146" s="56">
        <v>20</v>
      </c>
      <c r="G146" s="56">
        <v>40</v>
      </c>
      <c r="H146" s="56">
        <v>25</v>
      </c>
      <c r="I146" s="56">
        <v>15</v>
      </c>
      <c r="J146" s="56">
        <v>35</v>
      </c>
      <c r="K146" s="65">
        <v>20</v>
      </c>
      <c r="L146" s="57">
        <v>25.714285714285715</v>
      </c>
    </row>
    <row r="147" spans="1:12" s="7" customFormat="1" ht="30" customHeight="1">
      <c r="A147" s="17">
        <v>143</v>
      </c>
      <c r="B147" s="60">
        <v>20210710100136</v>
      </c>
      <c r="C147" s="59" t="s">
        <v>110</v>
      </c>
      <c r="D147" s="56">
        <v>55</v>
      </c>
      <c r="E147" s="56">
        <v>60</v>
      </c>
      <c r="F147" s="56">
        <v>100</v>
      </c>
      <c r="G147" s="56">
        <v>60</v>
      </c>
      <c r="H147" s="56">
        <v>40</v>
      </c>
      <c r="I147" s="56">
        <v>40</v>
      </c>
      <c r="J147" s="56">
        <v>55</v>
      </c>
      <c r="K147" s="65">
        <v>30</v>
      </c>
      <c r="L147" s="57">
        <v>48.571428571428569</v>
      </c>
    </row>
    <row r="148" spans="1:12" s="8" customFormat="1" ht="30" customHeight="1">
      <c r="A148" s="17">
        <v>144</v>
      </c>
      <c r="B148" s="60">
        <v>20210710100137</v>
      </c>
      <c r="C148" s="59" t="s">
        <v>111</v>
      </c>
      <c r="D148" s="56">
        <v>55</v>
      </c>
      <c r="E148" s="56">
        <v>100</v>
      </c>
      <c r="F148" s="56">
        <v>80</v>
      </c>
      <c r="G148" s="56">
        <v>80</v>
      </c>
      <c r="H148" s="56">
        <v>65</v>
      </c>
      <c r="I148" s="56">
        <v>35</v>
      </c>
      <c r="J148" s="56">
        <v>65</v>
      </c>
      <c r="K148" s="65">
        <v>20</v>
      </c>
      <c r="L148" s="57">
        <v>60</v>
      </c>
    </row>
    <row r="149" spans="1:12" s="8" customFormat="1" ht="30" customHeight="1">
      <c r="A149" s="17">
        <v>145</v>
      </c>
      <c r="B149" s="60">
        <v>20210710100138</v>
      </c>
      <c r="C149" s="59" t="s">
        <v>193</v>
      </c>
      <c r="D149" s="56">
        <v>35</v>
      </c>
      <c r="E149" s="56">
        <v>40</v>
      </c>
      <c r="F149" s="56">
        <v>60</v>
      </c>
      <c r="G149" s="56">
        <v>80</v>
      </c>
      <c r="H149" s="56">
        <v>60</v>
      </c>
      <c r="I149" s="56">
        <v>45</v>
      </c>
      <c r="J149" s="56">
        <v>85</v>
      </c>
      <c r="K149" s="65">
        <v>30</v>
      </c>
      <c r="L149" s="57">
        <v>53.571428571428569</v>
      </c>
    </row>
    <row r="150" spans="1:12" s="8" customFormat="1" ht="30" customHeight="1">
      <c r="A150" s="17">
        <v>146</v>
      </c>
      <c r="B150" s="60">
        <v>20210710100139</v>
      </c>
      <c r="C150" s="59" t="s">
        <v>194</v>
      </c>
      <c r="D150" s="56">
        <v>35</v>
      </c>
      <c r="E150" s="56">
        <v>40</v>
      </c>
      <c r="F150" s="56">
        <v>80</v>
      </c>
      <c r="G150" s="56">
        <v>20</v>
      </c>
      <c r="H150" s="56">
        <v>10</v>
      </c>
      <c r="I150" s="56">
        <v>20</v>
      </c>
      <c r="J150" s="56">
        <v>40</v>
      </c>
      <c r="K150" s="65">
        <v>30</v>
      </c>
      <c r="L150" s="57">
        <v>27.857142857142858</v>
      </c>
    </row>
    <row r="151" spans="1:12" s="8" customFormat="1" ht="30" customHeight="1">
      <c r="A151" s="17">
        <v>147</v>
      </c>
      <c r="B151" s="60">
        <v>20210710100140</v>
      </c>
      <c r="C151" s="59" t="s">
        <v>195</v>
      </c>
      <c r="D151" s="56">
        <v>25</v>
      </c>
      <c r="E151" s="56">
        <v>0</v>
      </c>
      <c r="F151" s="56">
        <v>20</v>
      </c>
      <c r="G151" s="56">
        <v>60</v>
      </c>
      <c r="H151" s="56">
        <v>30</v>
      </c>
      <c r="I151" s="56">
        <v>5</v>
      </c>
      <c r="J151" s="56">
        <v>0</v>
      </c>
      <c r="K151" s="65">
        <v>10</v>
      </c>
      <c r="L151" s="57">
        <v>18.571428571428573</v>
      </c>
    </row>
    <row r="152" spans="1:12" s="8" customFormat="1" ht="30" customHeight="1">
      <c r="A152" s="17">
        <v>148</v>
      </c>
      <c r="B152" s="60">
        <v>20210710100141</v>
      </c>
      <c r="C152" s="59" t="s">
        <v>196</v>
      </c>
      <c r="D152" s="56">
        <v>55</v>
      </c>
      <c r="E152" s="56">
        <v>60</v>
      </c>
      <c r="F152" s="56">
        <v>80</v>
      </c>
      <c r="G152" s="56">
        <v>40</v>
      </c>
      <c r="H152" s="56">
        <v>50</v>
      </c>
      <c r="I152" s="56">
        <v>55</v>
      </c>
      <c r="J152" s="56">
        <v>85</v>
      </c>
      <c r="K152" s="65">
        <v>10</v>
      </c>
      <c r="L152" s="57">
        <v>50.714285714285715</v>
      </c>
    </row>
    <row r="153" spans="1:12" s="8" customFormat="1" ht="30" customHeight="1">
      <c r="A153" s="17">
        <v>149</v>
      </c>
      <c r="B153" s="60">
        <v>20210710100142</v>
      </c>
      <c r="C153" s="59" t="s">
        <v>114</v>
      </c>
      <c r="D153" s="56">
        <v>85</v>
      </c>
      <c r="E153" s="56">
        <v>60</v>
      </c>
      <c r="F153" s="56">
        <v>100</v>
      </c>
      <c r="G153" s="56">
        <v>60</v>
      </c>
      <c r="H153" s="56">
        <v>80</v>
      </c>
      <c r="I153" s="56">
        <v>35</v>
      </c>
      <c r="J153" s="56">
        <v>65</v>
      </c>
      <c r="K153" s="65">
        <v>20</v>
      </c>
      <c r="L153" s="57">
        <v>57.857142857142854</v>
      </c>
    </row>
    <row r="154" spans="1:12" s="8" customFormat="1" ht="30" customHeight="1">
      <c r="A154" s="17">
        <v>150</v>
      </c>
      <c r="B154" s="60">
        <v>20210710100143</v>
      </c>
      <c r="C154" s="59" t="s">
        <v>115</v>
      </c>
      <c r="D154" s="56">
        <v>45</v>
      </c>
      <c r="E154" s="56">
        <v>40</v>
      </c>
      <c r="F154" s="56">
        <v>60</v>
      </c>
      <c r="G154" s="56">
        <v>60</v>
      </c>
      <c r="H154" s="56">
        <v>60</v>
      </c>
      <c r="I154" s="56">
        <v>40</v>
      </c>
      <c r="J154" s="56">
        <v>65</v>
      </c>
      <c r="K154" s="65">
        <v>10</v>
      </c>
      <c r="L154" s="57">
        <v>45.714285714285715</v>
      </c>
    </row>
    <row r="155" spans="1:12" s="8" customFormat="1" ht="30" customHeight="1">
      <c r="A155" s="17">
        <v>151</v>
      </c>
      <c r="B155" s="60">
        <v>20210710100144</v>
      </c>
      <c r="C155" s="59" t="s">
        <v>116</v>
      </c>
      <c r="D155" s="56">
        <v>25</v>
      </c>
      <c r="E155" s="56">
        <v>20</v>
      </c>
      <c r="F155" s="56">
        <v>60</v>
      </c>
      <c r="G155" s="56">
        <v>0</v>
      </c>
      <c r="H155" s="56">
        <v>25</v>
      </c>
      <c r="I155" s="56">
        <v>0</v>
      </c>
      <c r="J155" s="56">
        <v>0</v>
      </c>
      <c r="K155" s="65">
        <v>30</v>
      </c>
      <c r="L155" s="57">
        <v>14.285714285714286</v>
      </c>
    </row>
    <row r="156" spans="1:12" s="8" customFormat="1" ht="30" customHeight="1">
      <c r="A156" s="17">
        <v>152</v>
      </c>
      <c r="B156" s="60">
        <v>20210710100145</v>
      </c>
      <c r="C156" s="59" t="s">
        <v>112</v>
      </c>
      <c r="D156" s="56">
        <v>35</v>
      </c>
      <c r="E156" s="56">
        <v>40</v>
      </c>
      <c r="F156" s="56">
        <v>80</v>
      </c>
      <c r="G156" s="56">
        <v>40</v>
      </c>
      <c r="H156" s="56">
        <v>25</v>
      </c>
      <c r="I156" s="56">
        <v>5</v>
      </c>
      <c r="J156" s="56">
        <v>0</v>
      </c>
      <c r="K156" s="65">
        <v>20</v>
      </c>
      <c r="L156" s="57">
        <v>23.571428571428573</v>
      </c>
    </row>
    <row r="157" spans="1:12" s="8" customFormat="1" ht="30" customHeight="1">
      <c r="A157" s="17">
        <v>153</v>
      </c>
      <c r="B157" s="60">
        <v>20210710100146</v>
      </c>
      <c r="C157" s="59" t="s">
        <v>117</v>
      </c>
      <c r="D157" s="56">
        <v>55</v>
      </c>
      <c r="E157" s="56">
        <v>60</v>
      </c>
      <c r="F157" s="56">
        <v>80</v>
      </c>
      <c r="G157" s="56">
        <v>100</v>
      </c>
      <c r="H157" s="56">
        <v>85</v>
      </c>
      <c r="I157" s="56">
        <v>35</v>
      </c>
      <c r="J157" s="56">
        <v>60</v>
      </c>
      <c r="K157" s="65">
        <v>40</v>
      </c>
      <c r="L157" s="57">
        <v>62.142857142857146</v>
      </c>
    </row>
    <row r="158" spans="1:12" s="8" customFormat="1" ht="30" customHeight="1">
      <c r="A158" s="17">
        <v>154</v>
      </c>
      <c r="B158" s="60">
        <v>20210710100147</v>
      </c>
      <c r="C158" s="59" t="s">
        <v>118</v>
      </c>
      <c r="D158" s="56">
        <v>35</v>
      </c>
      <c r="E158" s="56">
        <v>20</v>
      </c>
      <c r="F158" s="56">
        <v>60</v>
      </c>
      <c r="G158" s="56">
        <v>100</v>
      </c>
      <c r="H158" s="56">
        <v>45</v>
      </c>
      <c r="I158" s="56">
        <v>45</v>
      </c>
      <c r="J158" s="56">
        <v>45</v>
      </c>
      <c r="K158" s="65">
        <v>20</v>
      </c>
      <c r="L158" s="57">
        <v>44.285714285714285</v>
      </c>
    </row>
    <row r="159" spans="1:12" s="8" customFormat="1" ht="30" customHeight="1">
      <c r="A159" s="17">
        <v>155</v>
      </c>
      <c r="B159" s="60">
        <v>20210710100148</v>
      </c>
      <c r="C159" s="59" t="s">
        <v>119</v>
      </c>
      <c r="D159" s="56">
        <v>55</v>
      </c>
      <c r="E159" s="56">
        <v>60</v>
      </c>
      <c r="F159" s="56">
        <v>80</v>
      </c>
      <c r="G159" s="56">
        <v>80</v>
      </c>
      <c r="H159" s="56">
        <v>90</v>
      </c>
      <c r="I159" s="56">
        <v>65</v>
      </c>
      <c r="J159" s="56">
        <v>85</v>
      </c>
      <c r="K159" s="65">
        <v>20</v>
      </c>
      <c r="L159" s="57">
        <v>65</v>
      </c>
    </row>
    <row r="160" spans="1:12" ht="30" customHeight="1">
      <c r="A160" s="17">
        <v>156</v>
      </c>
      <c r="B160" s="60">
        <v>20210710100149</v>
      </c>
      <c r="C160" s="59" t="s">
        <v>113</v>
      </c>
      <c r="D160" s="56">
        <v>35</v>
      </c>
      <c r="E160" s="56">
        <v>0</v>
      </c>
      <c r="F160" s="56">
        <v>60</v>
      </c>
      <c r="G160" s="56">
        <v>40</v>
      </c>
      <c r="H160" s="56">
        <v>50</v>
      </c>
      <c r="I160" s="56">
        <v>15</v>
      </c>
      <c r="J160" s="56">
        <v>30</v>
      </c>
      <c r="K160" s="65">
        <v>10</v>
      </c>
      <c r="L160" s="57">
        <v>25.714285714285715</v>
      </c>
    </row>
    <row r="161" spans="1:12" ht="30" customHeight="1">
      <c r="A161" s="17">
        <v>157</v>
      </c>
      <c r="B161" s="60">
        <v>20210710100150</v>
      </c>
      <c r="C161" s="59" t="s">
        <v>191</v>
      </c>
      <c r="D161" s="56">
        <v>25</v>
      </c>
      <c r="E161" s="56">
        <v>20</v>
      </c>
      <c r="F161" s="56">
        <v>80</v>
      </c>
      <c r="G161" s="56">
        <v>80</v>
      </c>
      <c r="H161" s="56">
        <v>40</v>
      </c>
      <c r="I161" s="56">
        <v>30</v>
      </c>
      <c r="J161" s="56">
        <v>50</v>
      </c>
      <c r="K161" s="65">
        <v>20</v>
      </c>
      <c r="L161" s="57">
        <v>37.857142857142854</v>
      </c>
    </row>
    <row r="162" spans="1:12" ht="30" customHeight="1">
      <c r="A162" s="17">
        <v>158</v>
      </c>
      <c r="B162" s="60">
        <v>20210710100151</v>
      </c>
      <c r="C162" s="59" t="s">
        <v>190</v>
      </c>
      <c r="D162" s="56">
        <v>35</v>
      </c>
      <c r="E162" s="56">
        <v>80</v>
      </c>
      <c r="F162" s="56">
        <v>80</v>
      </c>
      <c r="G162" s="56">
        <v>100</v>
      </c>
      <c r="H162" s="56">
        <v>90</v>
      </c>
      <c r="I162" s="56">
        <v>60</v>
      </c>
      <c r="J162" s="56">
        <v>95</v>
      </c>
      <c r="K162" s="65">
        <v>30</v>
      </c>
      <c r="L162" s="57">
        <v>70</v>
      </c>
    </row>
  </sheetData>
  <mergeCells count="1">
    <mergeCell ref="A2:L3"/>
  </mergeCells>
  <pageMargins left="0.7" right="0.7" top="0.75" bottom="0.75" header="0.3" footer="0.3"/>
  <pageSetup scale="32" orientation="portrait" verticalDpi="300" r:id="rId1"/>
  <rowBreaks count="1" manualBreakCount="1">
    <brk id="70" max="16383" man="1"/>
  </rowBreaks>
  <colBreaks count="1" manualBreakCount="1">
    <brk id="19" max="11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57"/>
  <sheetViews>
    <sheetView workbookViewId="0">
      <selection activeCell="D2" sqref="D2:D156"/>
    </sheetView>
  </sheetViews>
  <sheetFormatPr defaultColWidth="9.1796875" defaultRowHeight="15.5"/>
  <cols>
    <col min="1" max="1" width="8.26953125" style="144" customWidth="1"/>
    <col min="2" max="2" width="33.7265625" style="145" customWidth="1"/>
    <col min="3" max="3" width="22" style="144" customWidth="1"/>
    <col min="4" max="5" width="12.7265625" style="144" customWidth="1"/>
    <col min="6" max="16384" width="9.1796875" style="145"/>
  </cols>
  <sheetData>
    <row r="1" spans="1:5" s="140" customFormat="1" ht="20.149999999999999" customHeight="1">
      <c r="A1" s="139" t="s">
        <v>0</v>
      </c>
      <c r="B1" s="139" t="s">
        <v>2</v>
      </c>
      <c r="C1" s="139" t="s">
        <v>1</v>
      </c>
      <c r="D1" s="139" t="s">
        <v>538</v>
      </c>
      <c r="E1" s="139" t="s">
        <v>539</v>
      </c>
    </row>
    <row r="2" spans="1:5" s="140" customFormat="1" ht="20.149999999999999" customHeight="1">
      <c r="A2" s="141">
        <v>1</v>
      </c>
      <c r="B2" s="142" t="s">
        <v>43</v>
      </c>
      <c r="C2" s="141" t="s">
        <v>323</v>
      </c>
      <c r="D2" s="141" t="s">
        <v>324</v>
      </c>
      <c r="E2" s="141"/>
    </row>
    <row r="3" spans="1:5" s="140" customFormat="1" ht="20.149999999999999" customHeight="1">
      <c r="A3" s="141">
        <v>2</v>
      </c>
      <c r="B3" s="142" t="s">
        <v>325</v>
      </c>
      <c r="C3" s="141" t="s">
        <v>326</v>
      </c>
      <c r="D3" s="141" t="s">
        <v>327</v>
      </c>
      <c r="E3" s="141"/>
    </row>
    <row r="4" spans="1:5" s="140" customFormat="1" ht="20.149999999999999" customHeight="1">
      <c r="A4" s="141">
        <v>3</v>
      </c>
      <c r="B4" s="142" t="s">
        <v>328</v>
      </c>
      <c r="C4" s="141" t="s">
        <v>329</v>
      </c>
      <c r="D4" s="141" t="s">
        <v>330</v>
      </c>
      <c r="E4" s="141"/>
    </row>
    <row r="5" spans="1:5" s="140" customFormat="1" ht="20.149999999999999" customHeight="1">
      <c r="A5" s="141">
        <v>4</v>
      </c>
      <c r="B5" s="142" t="s">
        <v>331</v>
      </c>
      <c r="C5" s="141" t="s">
        <v>332</v>
      </c>
      <c r="D5" s="141" t="s">
        <v>333</v>
      </c>
      <c r="E5" s="141"/>
    </row>
    <row r="6" spans="1:5" s="140" customFormat="1" ht="20.149999999999999" customHeight="1">
      <c r="A6" s="141">
        <v>5</v>
      </c>
      <c r="B6" s="142" t="s">
        <v>334</v>
      </c>
      <c r="C6" s="143" t="s">
        <v>335</v>
      </c>
      <c r="D6" s="141" t="s">
        <v>336</v>
      </c>
      <c r="E6" s="141"/>
    </row>
    <row r="7" spans="1:5" s="140" customFormat="1" ht="20.149999999999999" customHeight="1">
      <c r="A7" s="141">
        <v>6</v>
      </c>
      <c r="B7" s="142" t="s">
        <v>337</v>
      </c>
      <c r="C7" s="141" t="s">
        <v>338</v>
      </c>
      <c r="D7" s="141" t="s">
        <v>339</v>
      </c>
      <c r="E7" s="141"/>
    </row>
    <row r="8" spans="1:5" s="140" customFormat="1" ht="20.149999999999999" customHeight="1">
      <c r="A8" s="141">
        <v>7</v>
      </c>
      <c r="B8" s="142" t="s">
        <v>126</v>
      </c>
      <c r="C8" s="141" t="s">
        <v>340</v>
      </c>
      <c r="D8" s="141" t="s">
        <v>341</v>
      </c>
      <c r="E8" s="141"/>
    </row>
    <row r="9" spans="1:5" s="140" customFormat="1" ht="20.149999999999999" customHeight="1">
      <c r="A9" s="141">
        <v>8</v>
      </c>
      <c r="B9" s="142" t="s">
        <v>125</v>
      </c>
      <c r="C9" s="141" t="s">
        <v>342</v>
      </c>
      <c r="D9" s="141" t="s">
        <v>343</v>
      </c>
      <c r="E9" s="141"/>
    </row>
    <row r="10" spans="1:5" s="140" customFormat="1" ht="20.149999999999999" customHeight="1">
      <c r="A10" s="141">
        <v>9</v>
      </c>
      <c r="B10" s="142" t="s">
        <v>124</v>
      </c>
      <c r="C10" s="141" t="s">
        <v>344</v>
      </c>
      <c r="D10" s="141" t="s">
        <v>345</v>
      </c>
      <c r="E10" s="141"/>
    </row>
    <row r="11" spans="1:5" s="140" customFormat="1" ht="20.149999999999999" customHeight="1">
      <c r="A11" s="141">
        <v>10</v>
      </c>
      <c r="B11" s="142" t="s">
        <v>45</v>
      </c>
      <c r="C11" s="141" t="s">
        <v>346</v>
      </c>
      <c r="D11" s="141" t="s">
        <v>347</v>
      </c>
      <c r="E11" s="141"/>
    </row>
    <row r="12" spans="1:5" s="140" customFormat="1" ht="20.149999999999999" customHeight="1">
      <c r="A12" s="141">
        <v>11</v>
      </c>
      <c r="B12" s="142" t="s">
        <v>127</v>
      </c>
      <c r="C12" s="141" t="s">
        <v>348</v>
      </c>
      <c r="D12" s="141" t="s">
        <v>349</v>
      </c>
      <c r="E12" s="141"/>
    </row>
    <row r="13" spans="1:5" s="140" customFormat="1" ht="20.149999999999999" customHeight="1">
      <c r="A13" s="141">
        <v>12</v>
      </c>
      <c r="B13" s="142" t="s">
        <v>133</v>
      </c>
      <c r="C13" s="141" t="s">
        <v>350</v>
      </c>
      <c r="D13" s="141" t="s">
        <v>351</v>
      </c>
      <c r="E13" s="141"/>
    </row>
    <row r="14" spans="1:5" s="140" customFormat="1" ht="20.149999999999999" customHeight="1">
      <c r="A14" s="141">
        <v>13</v>
      </c>
      <c r="B14" s="142" t="s">
        <v>132</v>
      </c>
      <c r="C14" s="141" t="s">
        <v>352</v>
      </c>
      <c r="D14" s="141" t="s">
        <v>353</v>
      </c>
      <c r="E14" s="141"/>
    </row>
    <row r="15" spans="1:5" s="140" customFormat="1" ht="20.149999999999999" customHeight="1">
      <c r="A15" s="141">
        <v>14</v>
      </c>
      <c r="B15" s="142" t="s">
        <v>46</v>
      </c>
      <c r="C15" s="141" t="s">
        <v>354</v>
      </c>
      <c r="D15" s="141" t="s">
        <v>355</v>
      </c>
      <c r="E15" s="141"/>
    </row>
    <row r="16" spans="1:5" s="140" customFormat="1" ht="20.149999999999999" customHeight="1">
      <c r="A16" s="141">
        <v>15</v>
      </c>
      <c r="B16" s="142" t="s">
        <v>131</v>
      </c>
      <c r="C16" s="141" t="s">
        <v>356</v>
      </c>
      <c r="D16" s="141" t="s">
        <v>357</v>
      </c>
      <c r="E16" s="141"/>
    </row>
    <row r="17" spans="1:5" s="140" customFormat="1" ht="20.149999999999999" customHeight="1">
      <c r="A17" s="141">
        <v>16</v>
      </c>
      <c r="B17" s="142" t="s">
        <v>47</v>
      </c>
      <c r="C17" s="141" t="s">
        <v>358</v>
      </c>
      <c r="D17" s="141" t="s">
        <v>327</v>
      </c>
      <c r="E17" s="141"/>
    </row>
    <row r="18" spans="1:5" s="140" customFormat="1" ht="20.149999999999999" customHeight="1">
      <c r="A18" s="141">
        <v>17</v>
      </c>
      <c r="B18" s="142" t="s">
        <v>48</v>
      </c>
      <c r="C18" s="141" t="s">
        <v>359</v>
      </c>
      <c r="D18" s="141" t="s">
        <v>330</v>
      </c>
      <c r="E18" s="141"/>
    </row>
    <row r="19" spans="1:5" s="140" customFormat="1" ht="20.149999999999999" customHeight="1">
      <c r="A19" s="141">
        <v>18</v>
      </c>
      <c r="B19" s="142" t="s">
        <v>49</v>
      </c>
      <c r="C19" s="141" t="s">
        <v>360</v>
      </c>
      <c r="D19" s="141" t="s">
        <v>361</v>
      </c>
      <c r="E19" s="141"/>
    </row>
    <row r="20" spans="1:5" s="140" customFormat="1" ht="20.149999999999999" customHeight="1">
      <c r="A20" s="141">
        <v>19</v>
      </c>
      <c r="B20" s="142" t="s">
        <v>50</v>
      </c>
      <c r="C20" s="141" t="s">
        <v>362</v>
      </c>
      <c r="D20" s="141" t="s">
        <v>363</v>
      </c>
      <c r="E20" s="141"/>
    </row>
    <row r="21" spans="1:5" s="140" customFormat="1" ht="20.149999999999999" customHeight="1">
      <c r="A21" s="141">
        <v>20</v>
      </c>
      <c r="B21" s="142" t="s">
        <v>140</v>
      </c>
      <c r="C21" s="141" t="s">
        <v>364</v>
      </c>
      <c r="D21" s="141" t="s">
        <v>345</v>
      </c>
      <c r="E21" s="141"/>
    </row>
    <row r="22" spans="1:5" s="140" customFormat="1" ht="20.149999999999999" customHeight="1">
      <c r="A22" s="141">
        <v>21</v>
      </c>
      <c r="B22" s="142" t="s">
        <v>130</v>
      </c>
      <c r="C22" s="141" t="s">
        <v>365</v>
      </c>
      <c r="D22" s="141" t="s">
        <v>366</v>
      </c>
      <c r="E22" s="141"/>
    </row>
    <row r="23" spans="1:5" s="140" customFormat="1" ht="20.149999999999999" customHeight="1">
      <c r="A23" s="141">
        <v>22</v>
      </c>
      <c r="B23" s="142" t="s">
        <v>139</v>
      </c>
      <c r="C23" s="141" t="s">
        <v>367</v>
      </c>
      <c r="D23" s="141" t="s">
        <v>368</v>
      </c>
      <c r="E23" s="141"/>
    </row>
    <row r="24" spans="1:5" s="140" customFormat="1" ht="20.149999999999999" customHeight="1">
      <c r="A24" s="141">
        <v>23</v>
      </c>
      <c r="B24" s="142" t="s">
        <v>129</v>
      </c>
      <c r="C24" s="141" t="s">
        <v>369</v>
      </c>
      <c r="D24" s="141" t="s">
        <v>370</v>
      </c>
      <c r="E24" s="141"/>
    </row>
    <row r="25" spans="1:5" s="140" customFormat="1" ht="20.149999999999999" customHeight="1">
      <c r="A25" s="141">
        <v>24</v>
      </c>
      <c r="B25" s="142" t="s">
        <v>138</v>
      </c>
      <c r="C25" s="141" t="s">
        <v>371</v>
      </c>
      <c r="D25" s="141" t="s">
        <v>372</v>
      </c>
      <c r="E25" s="141"/>
    </row>
    <row r="26" spans="1:5" s="140" customFormat="1" ht="20.149999999999999" customHeight="1">
      <c r="A26" s="141">
        <v>25</v>
      </c>
      <c r="B26" s="142" t="s">
        <v>137</v>
      </c>
      <c r="C26" s="141" t="s">
        <v>373</v>
      </c>
      <c r="D26" s="141" t="s">
        <v>374</v>
      </c>
      <c r="E26" s="141"/>
    </row>
    <row r="27" spans="1:5" s="140" customFormat="1" ht="20.149999999999999" customHeight="1">
      <c r="A27" s="141">
        <v>26</v>
      </c>
      <c r="B27" s="142" t="s">
        <v>51</v>
      </c>
      <c r="C27" s="141" t="s">
        <v>375</v>
      </c>
      <c r="D27" s="141" t="s">
        <v>345</v>
      </c>
      <c r="E27" s="141"/>
    </row>
    <row r="28" spans="1:5" s="140" customFormat="1" ht="20.149999999999999" customHeight="1">
      <c r="A28" s="141">
        <v>27</v>
      </c>
      <c r="B28" s="142" t="s">
        <v>136</v>
      </c>
      <c r="C28" s="141" t="s">
        <v>376</v>
      </c>
      <c r="D28" s="141" t="s">
        <v>343</v>
      </c>
      <c r="E28" s="141"/>
    </row>
    <row r="29" spans="1:5" s="140" customFormat="1" ht="20.149999999999999" customHeight="1">
      <c r="A29" s="141">
        <v>28</v>
      </c>
      <c r="B29" s="142" t="s">
        <v>123</v>
      </c>
      <c r="C29" s="141" t="s">
        <v>377</v>
      </c>
      <c r="D29" s="141" t="s">
        <v>378</v>
      </c>
      <c r="E29" s="141"/>
    </row>
    <row r="30" spans="1:5" s="140" customFormat="1" ht="20.149999999999999" customHeight="1">
      <c r="A30" s="141">
        <v>29</v>
      </c>
      <c r="B30" s="142" t="s">
        <v>122</v>
      </c>
      <c r="C30" s="141" t="s">
        <v>379</v>
      </c>
      <c r="D30" s="141" t="s">
        <v>380</v>
      </c>
      <c r="E30" s="141"/>
    </row>
    <row r="31" spans="1:5" s="140" customFormat="1" ht="20.149999999999999" customHeight="1">
      <c r="A31" s="141">
        <v>30</v>
      </c>
      <c r="B31" s="142" t="s">
        <v>58</v>
      </c>
      <c r="C31" s="141" t="s">
        <v>381</v>
      </c>
      <c r="D31" s="141" t="s">
        <v>333</v>
      </c>
      <c r="E31" s="141"/>
    </row>
    <row r="32" spans="1:5" s="140" customFormat="1" ht="20.149999999999999" customHeight="1">
      <c r="A32" s="141">
        <v>31</v>
      </c>
      <c r="B32" s="142" t="s">
        <v>54</v>
      </c>
      <c r="C32" s="141" t="s">
        <v>382</v>
      </c>
      <c r="D32" s="141" t="s">
        <v>343</v>
      </c>
      <c r="E32" s="141"/>
    </row>
    <row r="33" spans="1:5" s="140" customFormat="1" ht="20.149999999999999" customHeight="1">
      <c r="A33" s="141">
        <v>32</v>
      </c>
      <c r="B33" s="142" t="s">
        <v>52</v>
      </c>
      <c r="C33" s="141" t="s">
        <v>383</v>
      </c>
      <c r="D33" s="141" t="s">
        <v>351</v>
      </c>
      <c r="E33" s="141"/>
    </row>
    <row r="34" spans="1:5" s="140" customFormat="1" ht="20.149999999999999" customHeight="1">
      <c r="A34" s="141">
        <v>33</v>
      </c>
      <c r="B34" s="142" t="s">
        <v>53</v>
      </c>
      <c r="C34" s="141" t="s">
        <v>384</v>
      </c>
      <c r="D34" s="141" t="s">
        <v>385</v>
      </c>
      <c r="E34" s="141"/>
    </row>
    <row r="35" spans="1:5" s="140" customFormat="1" ht="20.149999999999999" customHeight="1">
      <c r="A35" s="141">
        <v>34</v>
      </c>
      <c r="B35" s="142" t="s">
        <v>60</v>
      </c>
      <c r="C35" s="141" t="s">
        <v>386</v>
      </c>
      <c r="D35" s="141" t="s">
        <v>387</v>
      </c>
      <c r="E35" s="141"/>
    </row>
    <row r="36" spans="1:5" s="140" customFormat="1" ht="20.149999999999999" customHeight="1">
      <c r="A36" s="141">
        <v>35</v>
      </c>
      <c r="B36" s="142" t="s">
        <v>55</v>
      </c>
      <c r="C36" s="141" t="s">
        <v>388</v>
      </c>
      <c r="D36" s="141" t="s">
        <v>370</v>
      </c>
      <c r="E36" s="141"/>
    </row>
    <row r="37" spans="1:5" s="140" customFormat="1" ht="20.149999999999999" customHeight="1">
      <c r="A37" s="141">
        <v>36</v>
      </c>
      <c r="B37" s="142" t="s">
        <v>56</v>
      </c>
      <c r="C37" s="141" t="s">
        <v>389</v>
      </c>
      <c r="D37" s="141" t="s">
        <v>368</v>
      </c>
      <c r="E37" s="141"/>
    </row>
    <row r="38" spans="1:5" s="140" customFormat="1" ht="20.149999999999999" customHeight="1">
      <c r="A38" s="141">
        <v>37</v>
      </c>
      <c r="B38" s="142" t="s">
        <v>57</v>
      </c>
      <c r="C38" s="141" t="s">
        <v>390</v>
      </c>
      <c r="D38" s="141" t="s">
        <v>391</v>
      </c>
      <c r="E38" s="141"/>
    </row>
    <row r="39" spans="1:5" s="140" customFormat="1" ht="20.149999999999999" customHeight="1">
      <c r="A39" s="141">
        <v>38</v>
      </c>
      <c r="B39" s="142" t="s">
        <v>147</v>
      </c>
      <c r="C39" s="141" t="s">
        <v>392</v>
      </c>
      <c r="D39" s="141" t="s">
        <v>353</v>
      </c>
      <c r="E39" s="141"/>
    </row>
    <row r="40" spans="1:5" s="140" customFormat="1" ht="20.149999999999999" customHeight="1">
      <c r="A40" s="141">
        <v>39</v>
      </c>
      <c r="B40" s="142" t="s">
        <v>146</v>
      </c>
      <c r="C40" s="141" t="s">
        <v>393</v>
      </c>
      <c r="D40" s="141" t="s">
        <v>387</v>
      </c>
      <c r="E40" s="141"/>
    </row>
    <row r="41" spans="1:5" s="140" customFormat="1" ht="20.149999999999999" customHeight="1">
      <c r="A41" s="141">
        <v>40</v>
      </c>
      <c r="B41" s="142" t="s">
        <v>145</v>
      </c>
      <c r="C41" s="141" t="s">
        <v>394</v>
      </c>
      <c r="D41" s="141" t="s">
        <v>347</v>
      </c>
      <c r="E41" s="141"/>
    </row>
    <row r="42" spans="1:5" s="140" customFormat="1" ht="20.149999999999999" customHeight="1">
      <c r="A42" s="141">
        <v>41</v>
      </c>
      <c r="B42" s="142" t="s">
        <v>144</v>
      </c>
      <c r="C42" s="141" t="s">
        <v>395</v>
      </c>
      <c r="D42" s="141" t="s">
        <v>363</v>
      </c>
      <c r="E42" s="141"/>
    </row>
    <row r="43" spans="1:5" s="140" customFormat="1" ht="20.149999999999999" customHeight="1">
      <c r="A43" s="141">
        <v>42</v>
      </c>
      <c r="B43" s="142" t="s">
        <v>143</v>
      </c>
      <c r="C43" s="141" t="s">
        <v>396</v>
      </c>
      <c r="D43" s="141" t="s">
        <v>351</v>
      </c>
      <c r="E43" s="141"/>
    </row>
    <row r="44" spans="1:5" s="140" customFormat="1" ht="20.149999999999999" customHeight="1">
      <c r="A44" s="141">
        <v>43</v>
      </c>
      <c r="B44" s="142" t="s">
        <v>128</v>
      </c>
      <c r="C44" s="141" t="s">
        <v>397</v>
      </c>
      <c r="D44" s="141" t="s">
        <v>391</v>
      </c>
      <c r="E44" s="141"/>
    </row>
    <row r="45" spans="1:5" s="140" customFormat="1" ht="20.149999999999999" customHeight="1">
      <c r="A45" s="141">
        <v>44</v>
      </c>
      <c r="B45" s="142" t="s">
        <v>134</v>
      </c>
      <c r="C45" s="141" t="s">
        <v>398</v>
      </c>
      <c r="D45" s="141" t="s">
        <v>399</v>
      </c>
      <c r="E45" s="141"/>
    </row>
    <row r="46" spans="1:5" s="140" customFormat="1" ht="20.149999999999999" customHeight="1">
      <c r="A46" s="141">
        <v>45</v>
      </c>
      <c r="B46" s="142" t="s">
        <v>65</v>
      </c>
      <c r="C46" s="141" t="s">
        <v>400</v>
      </c>
      <c r="D46" s="141" t="s">
        <v>401</v>
      </c>
      <c r="E46" s="141"/>
    </row>
    <row r="47" spans="1:5" s="140" customFormat="1" ht="20.149999999999999" customHeight="1">
      <c r="A47" s="141">
        <v>46</v>
      </c>
      <c r="B47" s="142" t="s">
        <v>61</v>
      </c>
      <c r="C47" s="141" t="s">
        <v>402</v>
      </c>
      <c r="D47" s="141" t="s">
        <v>403</v>
      </c>
      <c r="E47" s="141"/>
    </row>
    <row r="48" spans="1:5" s="140" customFormat="1" ht="20.149999999999999" customHeight="1">
      <c r="A48" s="141">
        <v>47</v>
      </c>
      <c r="B48" s="142" t="s">
        <v>62</v>
      </c>
      <c r="C48" s="141" t="s">
        <v>404</v>
      </c>
      <c r="D48" s="141" t="s">
        <v>347</v>
      </c>
      <c r="E48" s="141"/>
    </row>
    <row r="49" spans="1:5" s="140" customFormat="1" ht="20.149999999999999" customHeight="1">
      <c r="A49" s="141">
        <v>48</v>
      </c>
      <c r="B49" s="142" t="s">
        <v>59</v>
      </c>
      <c r="C49" s="141" t="s">
        <v>405</v>
      </c>
      <c r="D49" s="141" t="s">
        <v>406</v>
      </c>
      <c r="E49" s="141"/>
    </row>
    <row r="50" spans="1:5" s="140" customFormat="1" ht="20.149999999999999" customHeight="1">
      <c r="A50" s="141">
        <v>49</v>
      </c>
      <c r="B50" s="142" t="s">
        <v>67</v>
      </c>
      <c r="C50" s="141" t="s">
        <v>407</v>
      </c>
      <c r="D50" s="141" t="s">
        <v>333</v>
      </c>
      <c r="E50" s="141"/>
    </row>
    <row r="51" spans="1:5" s="140" customFormat="1" ht="20.149999999999999" customHeight="1">
      <c r="A51" s="141">
        <v>50</v>
      </c>
      <c r="B51" s="142" t="s">
        <v>68</v>
      </c>
      <c r="C51" s="141" t="s">
        <v>408</v>
      </c>
      <c r="D51" s="141" t="s">
        <v>374</v>
      </c>
      <c r="E51" s="141"/>
    </row>
    <row r="52" spans="1:5" s="140" customFormat="1" ht="20.149999999999999" customHeight="1">
      <c r="A52" s="141">
        <v>51</v>
      </c>
      <c r="B52" s="142" t="s">
        <v>63</v>
      </c>
      <c r="C52" s="141" t="s">
        <v>409</v>
      </c>
      <c r="D52" s="141" t="s">
        <v>391</v>
      </c>
      <c r="E52" s="141"/>
    </row>
    <row r="53" spans="1:5" s="140" customFormat="1" ht="20.149999999999999" customHeight="1">
      <c r="A53" s="141">
        <v>52</v>
      </c>
      <c r="B53" s="142" t="s">
        <v>64</v>
      </c>
      <c r="C53" s="141" t="s">
        <v>410</v>
      </c>
      <c r="D53" s="141" t="s">
        <v>347</v>
      </c>
      <c r="E53" s="141"/>
    </row>
    <row r="54" spans="1:5" s="140" customFormat="1" ht="20.149999999999999" customHeight="1">
      <c r="A54" s="141">
        <v>53</v>
      </c>
      <c r="B54" s="142" t="s">
        <v>69</v>
      </c>
      <c r="C54" s="141" t="s">
        <v>411</v>
      </c>
      <c r="D54" s="141" t="s">
        <v>355</v>
      </c>
      <c r="E54" s="141"/>
    </row>
    <row r="55" spans="1:5" s="140" customFormat="1" ht="20.149999999999999" customHeight="1">
      <c r="A55" s="141">
        <v>54</v>
      </c>
      <c r="B55" s="142" t="s">
        <v>70</v>
      </c>
      <c r="C55" s="141" t="s">
        <v>412</v>
      </c>
      <c r="D55" s="141" t="s">
        <v>399</v>
      </c>
      <c r="E55" s="141"/>
    </row>
    <row r="56" spans="1:5" s="140" customFormat="1" ht="20.149999999999999" customHeight="1">
      <c r="A56" s="141">
        <v>55</v>
      </c>
      <c r="B56" s="142" t="s">
        <v>154</v>
      </c>
      <c r="C56" s="141" t="s">
        <v>413</v>
      </c>
      <c r="D56" s="141" t="s">
        <v>333</v>
      </c>
      <c r="E56" s="141"/>
    </row>
    <row r="57" spans="1:5" s="140" customFormat="1" ht="20.149999999999999" customHeight="1">
      <c r="A57" s="141">
        <v>56</v>
      </c>
      <c r="B57" s="142" t="s">
        <v>153</v>
      </c>
      <c r="C57" s="141" t="s">
        <v>414</v>
      </c>
      <c r="D57" s="141" t="s">
        <v>353</v>
      </c>
      <c r="E57" s="141"/>
    </row>
    <row r="58" spans="1:5" s="140" customFormat="1" ht="20.149999999999999" customHeight="1">
      <c r="A58" s="141">
        <v>57</v>
      </c>
      <c r="B58" s="142" t="s">
        <v>152</v>
      </c>
      <c r="C58" s="141" t="s">
        <v>415</v>
      </c>
      <c r="D58" s="141" t="s">
        <v>347</v>
      </c>
      <c r="E58" s="141"/>
    </row>
    <row r="59" spans="1:5" s="140" customFormat="1" ht="20.149999999999999" customHeight="1">
      <c r="A59" s="141">
        <v>58</v>
      </c>
      <c r="B59" s="142" t="s">
        <v>71</v>
      </c>
      <c r="C59" s="141" t="s">
        <v>416</v>
      </c>
      <c r="D59" s="141" t="s">
        <v>417</v>
      </c>
      <c r="E59" s="141"/>
    </row>
    <row r="60" spans="1:5" s="140" customFormat="1" ht="20.149999999999999" customHeight="1">
      <c r="A60" s="141">
        <v>59</v>
      </c>
      <c r="B60" s="142" t="s">
        <v>141</v>
      </c>
      <c r="C60" s="141" t="s">
        <v>418</v>
      </c>
      <c r="D60" s="141" t="s">
        <v>419</v>
      </c>
      <c r="E60" s="141"/>
    </row>
    <row r="61" spans="1:5" s="140" customFormat="1" ht="20.149999999999999" customHeight="1">
      <c r="A61" s="141">
        <v>60</v>
      </c>
      <c r="B61" s="142" t="s">
        <v>135</v>
      </c>
      <c r="C61" s="141" t="s">
        <v>420</v>
      </c>
      <c r="D61" s="141" t="s">
        <v>372</v>
      </c>
      <c r="E61" s="141"/>
    </row>
    <row r="62" spans="1:5" s="140" customFormat="1" ht="20.149999999999999" customHeight="1">
      <c r="A62" s="141">
        <v>61</v>
      </c>
      <c r="B62" s="142" t="s">
        <v>151</v>
      </c>
      <c r="C62" s="141" t="s">
        <v>421</v>
      </c>
      <c r="D62" s="141" t="s">
        <v>372</v>
      </c>
      <c r="E62" s="141"/>
    </row>
    <row r="63" spans="1:5" s="140" customFormat="1" ht="20.149999999999999" customHeight="1">
      <c r="A63" s="141">
        <v>62</v>
      </c>
      <c r="B63" s="142" t="s">
        <v>150</v>
      </c>
      <c r="C63" s="141" t="s">
        <v>422</v>
      </c>
      <c r="D63" s="141" t="s">
        <v>339</v>
      </c>
      <c r="E63" s="141"/>
    </row>
    <row r="64" spans="1:5" s="140" customFormat="1" ht="20.149999999999999" customHeight="1">
      <c r="A64" s="141">
        <v>63</v>
      </c>
      <c r="B64" s="142" t="s">
        <v>157</v>
      </c>
      <c r="C64" s="141" t="s">
        <v>423</v>
      </c>
      <c r="D64" s="141" t="s">
        <v>372</v>
      </c>
      <c r="E64" s="141"/>
    </row>
    <row r="65" spans="1:5" s="140" customFormat="1" ht="20.149999999999999" customHeight="1">
      <c r="A65" s="141">
        <v>64</v>
      </c>
      <c r="B65" s="142" t="s">
        <v>158</v>
      </c>
      <c r="C65" s="141" t="s">
        <v>424</v>
      </c>
      <c r="D65" s="141" t="s">
        <v>361</v>
      </c>
      <c r="E65" s="141"/>
    </row>
    <row r="66" spans="1:5" s="140" customFormat="1" ht="20.149999999999999" customHeight="1">
      <c r="A66" s="141">
        <v>65</v>
      </c>
      <c r="B66" s="142" t="s">
        <v>72</v>
      </c>
      <c r="C66" s="141" t="s">
        <v>425</v>
      </c>
      <c r="D66" s="141" t="s">
        <v>368</v>
      </c>
      <c r="E66" s="141"/>
    </row>
    <row r="67" spans="1:5" s="140" customFormat="1" ht="20.149999999999999" customHeight="1">
      <c r="A67" s="141">
        <v>66</v>
      </c>
      <c r="B67" s="142" t="s">
        <v>74</v>
      </c>
      <c r="C67" s="141" t="s">
        <v>426</v>
      </c>
      <c r="D67" s="141" t="s">
        <v>366</v>
      </c>
      <c r="E67" s="141"/>
    </row>
    <row r="68" spans="1:5" s="140" customFormat="1" ht="20.149999999999999" customHeight="1">
      <c r="A68" s="141">
        <v>67</v>
      </c>
      <c r="B68" s="142" t="s">
        <v>159</v>
      </c>
      <c r="C68" s="141" t="s">
        <v>427</v>
      </c>
      <c r="D68" s="141" t="s">
        <v>428</v>
      </c>
      <c r="E68" s="141"/>
    </row>
    <row r="69" spans="1:5" s="140" customFormat="1" ht="20.149999999999999" customHeight="1">
      <c r="A69" s="141">
        <v>68</v>
      </c>
      <c r="B69" s="142" t="s">
        <v>75</v>
      </c>
      <c r="C69" s="141" t="s">
        <v>429</v>
      </c>
      <c r="D69" s="141" t="s">
        <v>368</v>
      </c>
      <c r="E69" s="141"/>
    </row>
    <row r="70" spans="1:5" s="140" customFormat="1" ht="20.149999999999999" customHeight="1">
      <c r="A70" s="141">
        <v>69</v>
      </c>
      <c r="B70" s="142" t="s">
        <v>430</v>
      </c>
      <c r="C70" s="141" t="s">
        <v>431</v>
      </c>
      <c r="D70" s="141" t="s">
        <v>368</v>
      </c>
      <c r="E70" s="141"/>
    </row>
    <row r="71" spans="1:5" s="140" customFormat="1" ht="20.149999999999999" customHeight="1">
      <c r="A71" s="141">
        <v>70</v>
      </c>
      <c r="B71" s="142" t="s">
        <v>432</v>
      </c>
      <c r="C71" s="141" t="s">
        <v>433</v>
      </c>
      <c r="D71" s="141" t="s">
        <v>434</v>
      </c>
      <c r="E71" s="141"/>
    </row>
    <row r="72" spans="1:5" s="140" customFormat="1" ht="20.149999999999999" customHeight="1">
      <c r="A72" s="141">
        <v>71</v>
      </c>
      <c r="B72" s="142" t="s">
        <v>435</v>
      </c>
      <c r="C72" s="141" t="s">
        <v>436</v>
      </c>
      <c r="D72" s="141" t="s">
        <v>330</v>
      </c>
      <c r="E72" s="141"/>
    </row>
    <row r="73" spans="1:5" s="140" customFormat="1" ht="20.149999999999999" customHeight="1">
      <c r="A73" s="141">
        <v>72</v>
      </c>
      <c r="B73" s="142" t="s">
        <v>155</v>
      </c>
      <c r="C73" s="141" t="s">
        <v>437</v>
      </c>
      <c r="D73" s="141" t="s">
        <v>345</v>
      </c>
      <c r="E73" s="141"/>
    </row>
    <row r="74" spans="1:5" s="140" customFormat="1" ht="20.149999999999999" customHeight="1">
      <c r="A74" s="141">
        <v>73</v>
      </c>
      <c r="B74" s="142" t="s">
        <v>164</v>
      </c>
      <c r="C74" s="141" t="s">
        <v>438</v>
      </c>
      <c r="D74" s="141" t="s">
        <v>330</v>
      </c>
      <c r="E74" s="141"/>
    </row>
    <row r="75" spans="1:5" s="140" customFormat="1" ht="20.149999999999999" customHeight="1">
      <c r="A75" s="141">
        <v>74</v>
      </c>
      <c r="B75" s="142" t="s">
        <v>165</v>
      </c>
      <c r="C75" s="141" t="s">
        <v>439</v>
      </c>
      <c r="D75" s="141" t="s">
        <v>440</v>
      </c>
      <c r="E75" s="141"/>
    </row>
    <row r="76" spans="1:5" s="140" customFormat="1" ht="20.149999999999999" customHeight="1">
      <c r="A76" s="141">
        <v>75</v>
      </c>
      <c r="B76" s="142" t="s">
        <v>166</v>
      </c>
      <c r="C76" s="141" t="s">
        <v>441</v>
      </c>
      <c r="D76" s="141" t="s">
        <v>442</v>
      </c>
      <c r="E76" s="141"/>
    </row>
    <row r="77" spans="1:5" s="140" customFormat="1" ht="20.149999999999999" customHeight="1">
      <c r="A77" s="141">
        <v>76</v>
      </c>
      <c r="B77" s="142" t="s">
        <v>160</v>
      </c>
      <c r="C77" s="141" t="s">
        <v>443</v>
      </c>
      <c r="D77" s="141" t="s">
        <v>355</v>
      </c>
      <c r="E77" s="141"/>
    </row>
    <row r="78" spans="1:5" s="140" customFormat="1" ht="20.149999999999999" customHeight="1">
      <c r="A78" s="141">
        <v>77</v>
      </c>
      <c r="B78" s="142" t="s">
        <v>167</v>
      </c>
      <c r="C78" s="141" t="s">
        <v>444</v>
      </c>
      <c r="D78" s="141" t="s">
        <v>351</v>
      </c>
      <c r="E78" s="141"/>
    </row>
    <row r="79" spans="1:5" s="140" customFormat="1" ht="20.149999999999999" customHeight="1">
      <c r="A79" s="141">
        <v>78</v>
      </c>
      <c r="B79" s="142" t="s">
        <v>161</v>
      </c>
      <c r="C79" s="141" t="s">
        <v>445</v>
      </c>
      <c r="D79" s="141" t="s">
        <v>387</v>
      </c>
      <c r="E79" s="141"/>
    </row>
    <row r="80" spans="1:5" s="140" customFormat="1" ht="20.149999999999999" customHeight="1">
      <c r="A80" s="141">
        <v>79</v>
      </c>
      <c r="B80" s="142" t="s">
        <v>79</v>
      </c>
      <c r="C80" s="141" t="s">
        <v>446</v>
      </c>
      <c r="D80" s="141" t="s">
        <v>447</v>
      </c>
      <c r="E80" s="141"/>
    </row>
    <row r="81" spans="1:5" s="140" customFormat="1" ht="20.149999999999999" customHeight="1">
      <c r="A81" s="141">
        <v>80</v>
      </c>
      <c r="B81" s="142" t="s">
        <v>66</v>
      </c>
      <c r="C81" s="141" t="s">
        <v>448</v>
      </c>
      <c r="D81" s="141" t="s">
        <v>357</v>
      </c>
      <c r="E81" s="141"/>
    </row>
    <row r="82" spans="1:5" s="140" customFormat="1" ht="20.149999999999999" customHeight="1">
      <c r="A82" s="141">
        <v>81</v>
      </c>
      <c r="B82" s="142" t="s">
        <v>81</v>
      </c>
      <c r="C82" s="141" t="s">
        <v>449</v>
      </c>
      <c r="D82" s="141" t="s">
        <v>370</v>
      </c>
      <c r="E82" s="141"/>
    </row>
    <row r="83" spans="1:5" s="140" customFormat="1" ht="20.149999999999999" customHeight="1">
      <c r="A83" s="141">
        <v>82</v>
      </c>
      <c r="B83" s="142" t="s">
        <v>82</v>
      </c>
      <c r="C83" s="141" t="s">
        <v>450</v>
      </c>
      <c r="D83" s="141" t="s">
        <v>353</v>
      </c>
      <c r="E83" s="141"/>
    </row>
    <row r="84" spans="1:5" s="140" customFormat="1" ht="20.149999999999999" customHeight="1">
      <c r="A84" s="141">
        <v>83</v>
      </c>
      <c r="B84" s="142" t="s">
        <v>83</v>
      </c>
      <c r="C84" s="141" t="s">
        <v>451</v>
      </c>
      <c r="D84" s="141" t="s">
        <v>370</v>
      </c>
      <c r="E84" s="141"/>
    </row>
    <row r="85" spans="1:5" s="140" customFormat="1" ht="20.149999999999999" customHeight="1">
      <c r="A85" s="141">
        <v>84</v>
      </c>
      <c r="B85" s="142" t="s">
        <v>168</v>
      </c>
      <c r="C85" s="141" t="s">
        <v>452</v>
      </c>
      <c r="D85" s="141" t="s">
        <v>378</v>
      </c>
      <c r="E85" s="141"/>
    </row>
    <row r="86" spans="1:5" s="140" customFormat="1" ht="20.149999999999999" customHeight="1">
      <c r="A86" s="141">
        <v>85</v>
      </c>
      <c r="B86" s="142" t="s">
        <v>84</v>
      </c>
      <c r="C86" s="141" t="s">
        <v>453</v>
      </c>
      <c r="D86" s="141" t="s">
        <v>336</v>
      </c>
      <c r="E86" s="141"/>
    </row>
    <row r="87" spans="1:5" s="140" customFormat="1" ht="20.149999999999999" customHeight="1">
      <c r="A87" s="141">
        <v>86</v>
      </c>
      <c r="B87" s="142" t="s">
        <v>85</v>
      </c>
      <c r="C87" s="141" t="s">
        <v>454</v>
      </c>
      <c r="D87" s="141" t="s">
        <v>455</v>
      </c>
      <c r="E87" s="141"/>
    </row>
    <row r="88" spans="1:5" s="140" customFormat="1" ht="20.149999999999999" customHeight="1">
      <c r="A88" s="141">
        <v>87</v>
      </c>
      <c r="B88" s="142" t="s">
        <v>162</v>
      </c>
      <c r="C88" s="141" t="s">
        <v>456</v>
      </c>
      <c r="D88" s="141" t="s">
        <v>374</v>
      </c>
      <c r="E88" s="141"/>
    </row>
    <row r="89" spans="1:5" s="140" customFormat="1" ht="20.149999999999999" customHeight="1">
      <c r="A89" s="141">
        <v>88</v>
      </c>
      <c r="B89" s="142" t="s">
        <v>142</v>
      </c>
      <c r="C89" s="141" t="s">
        <v>457</v>
      </c>
      <c r="D89" s="141" t="s">
        <v>366</v>
      </c>
      <c r="E89" s="141"/>
    </row>
    <row r="90" spans="1:5" s="140" customFormat="1" ht="20.149999999999999" customHeight="1">
      <c r="A90" s="141">
        <v>89</v>
      </c>
      <c r="B90" s="142" t="s">
        <v>86</v>
      </c>
      <c r="C90" s="141" t="s">
        <v>458</v>
      </c>
      <c r="D90" s="141" t="s">
        <v>380</v>
      </c>
      <c r="E90" s="141"/>
    </row>
    <row r="91" spans="1:5" s="140" customFormat="1" ht="20.149999999999999" customHeight="1">
      <c r="A91" s="141">
        <v>90</v>
      </c>
      <c r="B91" s="142" t="s">
        <v>459</v>
      </c>
      <c r="C91" s="141" t="s">
        <v>460</v>
      </c>
      <c r="D91" s="141" t="s">
        <v>378</v>
      </c>
      <c r="E91" s="141"/>
    </row>
    <row r="92" spans="1:5" s="140" customFormat="1" ht="20.149999999999999" customHeight="1">
      <c r="A92" s="141">
        <v>91</v>
      </c>
      <c r="B92" s="142" t="s">
        <v>88</v>
      </c>
      <c r="C92" s="141" t="s">
        <v>461</v>
      </c>
      <c r="D92" s="141" t="s">
        <v>462</v>
      </c>
      <c r="E92" s="141"/>
    </row>
    <row r="93" spans="1:5" s="140" customFormat="1" ht="20.149999999999999" customHeight="1">
      <c r="A93" s="141">
        <v>92</v>
      </c>
      <c r="B93" s="142" t="s">
        <v>172</v>
      </c>
      <c r="C93" s="141" t="s">
        <v>463</v>
      </c>
      <c r="D93" s="141" t="s">
        <v>330</v>
      </c>
      <c r="E93" s="141"/>
    </row>
    <row r="94" spans="1:5" s="140" customFormat="1" ht="20.149999999999999" customHeight="1">
      <c r="A94" s="141">
        <v>93</v>
      </c>
      <c r="B94" s="142" t="s">
        <v>173</v>
      </c>
      <c r="C94" s="141" t="s">
        <v>464</v>
      </c>
      <c r="D94" s="141" t="s">
        <v>357</v>
      </c>
      <c r="E94" s="141"/>
    </row>
    <row r="95" spans="1:5" s="140" customFormat="1" ht="20.149999999999999" customHeight="1">
      <c r="A95" s="141">
        <v>94</v>
      </c>
      <c r="B95" s="142" t="s">
        <v>89</v>
      </c>
      <c r="C95" s="141" t="s">
        <v>465</v>
      </c>
      <c r="D95" s="141" t="s">
        <v>336</v>
      </c>
      <c r="E95" s="141"/>
    </row>
    <row r="96" spans="1:5" s="140" customFormat="1" ht="20.149999999999999" customHeight="1">
      <c r="A96" s="141">
        <v>95</v>
      </c>
      <c r="B96" s="142" t="s">
        <v>90</v>
      </c>
      <c r="C96" s="141" t="s">
        <v>466</v>
      </c>
      <c r="D96" s="141" t="s">
        <v>428</v>
      </c>
      <c r="E96" s="141"/>
    </row>
    <row r="97" spans="1:5" s="140" customFormat="1" ht="20.149999999999999" customHeight="1">
      <c r="A97" s="141">
        <v>96</v>
      </c>
      <c r="B97" s="142" t="s">
        <v>174</v>
      </c>
      <c r="C97" s="141" t="s">
        <v>467</v>
      </c>
      <c r="D97" s="141" t="s">
        <v>343</v>
      </c>
      <c r="E97" s="141"/>
    </row>
    <row r="98" spans="1:5" s="140" customFormat="1" ht="20.149999999999999" customHeight="1">
      <c r="A98" s="141">
        <v>97</v>
      </c>
      <c r="B98" s="142" t="s">
        <v>175</v>
      </c>
      <c r="C98" s="141" t="s">
        <v>468</v>
      </c>
      <c r="D98" s="141" t="s">
        <v>368</v>
      </c>
      <c r="E98" s="141"/>
    </row>
    <row r="99" spans="1:5" s="140" customFormat="1" ht="20.149999999999999" customHeight="1">
      <c r="A99" s="141">
        <v>98</v>
      </c>
      <c r="B99" s="142" t="s">
        <v>91</v>
      </c>
      <c r="C99" s="141" t="s">
        <v>469</v>
      </c>
      <c r="D99" s="141" t="s">
        <v>363</v>
      </c>
      <c r="E99" s="141"/>
    </row>
    <row r="100" spans="1:5" s="140" customFormat="1" ht="20.149999999999999" customHeight="1">
      <c r="A100" s="141">
        <v>99</v>
      </c>
      <c r="B100" s="142" t="s">
        <v>92</v>
      </c>
      <c r="C100" s="141" t="s">
        <v>470</v>
      </c>
      <c r="D100" s="141" t="s">
        <v>462</v>
      </c>
      <c r="E100" s="141"/>
    </row>
    <row r="101" spans="1:5" s="140" customFormat="1" ht="20.149999999999999" customHeight="1">
      <c r="A101" s="141">
        <v>100</v>
      </c>
      <c r="B101" s="142" t="s">
        <v>93</v>
      </c>
      <c r="C101" s="141" t="s">
        <v>471</v>
      </c>
      <c r="D101" s="141" t="s">
        <v>385</v>
      </c>
      <c r="E101" s="141"/>
    </row>
    <row r="102" spans="1:5" s="140" customFormat="1" ht="20.149999999999999" customHeight="1">
      <c r="A102" s="141">
        <v>101</v>
      </c>
      <c r="B102" s="142" t="s">
        <v>73</v>
      </c>
      <c r="C102" s="141" t="s">
        <v>472</v>
      </c>
      <c r="D102" s="141" t="s">
        <v>462</v>
      </c>
      <c r="E102" s="141"/>
    </row>
    <row r="103" spans="1:5" s="140" customFormat="1" ht="20.149999999999999" customHeight="1">
      <c r="A103" s="141">
        <v>102</v>
      </c>
      <c r="B103" s="142" t="s">
        <v>95</v>
      </c>
      <c r="C103" s="141" t="s">
        <v>473</v>
      </c>
      <c r="D103" s="141" t="s">
        <v>419</v>
      </c>
      <c r="E103" s="141"/>
    </row>
    <row r="104" spans="1:5" s="140" customFormat="1" ht="20.149999999999999" customHeight="1">
      <c r="A104" s="141">
        <v>103</v>
      </c>
      <c r="B104" s="142" t="s">
        <v>96</v>
      </c>
      <c r="C104" s="141" t="s">
        <v>474</v>
      </c>
      <c r="D104" s="141" t="s">
        <v>417</v>
      </c>
      <c r="E104" s="141"/>
    </row>
    <row r="105" spans="1:5" s="140" customFormat="1" ht="20.149999999999999" customHeight="1">
      <c r="A105" s="141">
        <v>104</v>
      </c>
      <c r="B105" s="142" t="s">
        <v>97</v>
      </c>
      <c r="C105" s="141" t="s">
        <v>475</v>
      </c>
      <c r="D105" s="141" t="s">
        <v>447</v>
      </c>
      <c r="E105" s="141"/>
    </row>
    <row r="106" spans="1:5" s="140" customFormat="1" ht="20.149999999999999" customHeight="1">
      <c r="A106" s="141">
        <v>105</v>
      </c>
      <c r="B106" s="142" t="s">
        <v>98</v>
      </c>
      <c r="C106" s="141" t="s">
        <v>476</v>
      </c>
      <c r="D106" s="141" t="s">
        <v>428</v>
      </c>
      <c r="E106" s="141"/>
    </row>
    <row r="107" spans="1:5" s="140" customFormat="1" ht="20.149999999999999" customHeight="1">
      <c r="A107" s="141">
        <v>106</v>
      </c>
      <c r="B107" s="142" t="s">
        <v>99</v>
      </c>
      <c r="C107" s="141" t="s">
        <v>477</v>
      </c>
      <c r="D107" s="141" t="s">
        <v>399</v>
      </c>
      <c r="E107" s="141"/>
    </row>
    <row r="108" spans="1:5" s="140" customFormat="1" ht="20.149999999999999" customHeight="1">
      <c r="A108" s="141">
        <v>107</v>
      </c>
      <c r="B108" s="142" t="s">
        <v>169</v>
      </c>
      <c r="C108" s="141" t="s">
        <v>478</v>
      </c>
      <c r="D108" s="141" t="s">
        <v>349</v>
      </c>
      <c r="E108" s="141"/>
    </row>
    <row r="109" spans="1:5" s="140" customFormat="1" ht="20.149999999999999" customHeight="1">
      <c r="A109" s="141">
        <v>108</v>
      </c>
      <c r="B109" s="142" t="s">
        <v>149</v>
      </c>
      <c r="C109" s="141" t="s">
        <v>479</v>
      </c>
      <c r="D109" s="141" t="s">
        <v>380</v>
      </c>
      <c r="E109" s="141"/>
    </row>
    <row r="110" spans="1:5" s="140" customFormat="1" ht="20.149999999999999" customHeight="1">
      <c r="A110" s="141">
        <v>109</v>
      </c>
      <c r="B110" s="142" t="s">
        <v>178</v>
      </c>
      <c r="C110" s="141" t="s">
        <v>480</v>
      </c>
      <c r="D110" s="141" t="s">
        <v>481</v>
      </c>
      <c r="E110" s="141"/>
    </row>
    <row r="111" spans="1:5" s="140" customFormat="1" ht="20.149999999999999" customHeight="1">
      <c r="A111" s="141">
        <v>110</v>
      </c>
      <c r="B111" s="142" t="s">
        <v>179</v>
      </c>
      <c r="C111" s="141" t="s">
        <v>482</v>
      </c>
      <c r="D111" s="141" t="s">
        <v>349</v>
      </c>
      <c r="E111" s="141"/>
    </row>
    <row r="112" spans="1:5" s="140" customFormat="1" ht="20.149999999999999" customHeight="1">
      <c r="A112" s="141">
        <v>111</v>
      </c>
      <c r="B112" s="142" t="s">
        <v>180</v>
      </c>
      <c r="C112" s="141" t="s">
        <v>483</v>
      </c>
      <c r="D112" s="141" t="s">
        <v>484</v>
      </c>
      <c r="E112" s="141"/>
    </row>
    <row r="113" spans="1:5" s="140" customFormat="1" ht="20.149999999999999" customHeight="1">
      <c r="A113" s="141">
        <v>112</v>
      </c>
      <c r="B113" s="142" t="s">
        <v>176</v>
      </c>
      <c r="C113" s="141" t="s">
        <v>485</v>
      </c>
      <c r="D113" s="141" t="s">
        <v>428</v>
      </c>
      <c r="E113" s="141"/>
    </row>
    <row r="114" spans="1:5" s="140" customFormat="1" ht="20.149999999999999" customHeight="1">
      <c r="A114" s="141">
        <v>113</v>
      </c>
      <c r="B114" s="142" t="s">
        <v>181</v>
      </c>
      <c r="C114" s="141" t="s">
        <v>486</v>
      </c>
      <c r="D114" s="141" t="s">
        <v>385</v>
      </c>
      <c r="E114" s="141"/>
    </row>
    <row r="115" spans="1:5" s="140" customFormat="1" ht="20.149999999999999" customHeight="1">
      <c r="A115" s="141">
        <v>114</v>
      </c>
      <c r="B115" s="142" t="s">
        <v>185</v>
      </c>
      <c r="C115" s="141" t="s">
        <v>487</v>
      </c>
      <c r="D115" s="141" t="s">
        <v>345</v>
      </c>
      <c r="E115" s="141"/>
    </row>
    <row r="116" spans="1:5" s="140" customFormat="1" ht="20.149999999999999" customHeight="1">
      <c r="A116" s="141">
        <v>115</v>
      </c>
      <c r="B116" s="142" t="s">
        <v>186</v>
      </c>
      <c r="C116" s="141" t="s">
        <v>488</v>
      </c>
      <c r="D116" s="141" t="s">
        <v>343</v>
      </c>
      <c r="E116" s="141"/>
    </row>
    <row r="117" spans="1:5" s="140" customFormat="1" ht="20.149999999999999" customHeight="1">
      <c r="A117" s="141">
        <v>116</v>
      </c>
      <c r="B117" s="142" t="s">
        <v>187</v>
      </c>
      <c r="C117" s="141" t="s">
        <v>489</v>
      </c>
      <c r="D117" s="141" t="s">
        <v>357</v>
      </c>
      <c r="E117" s="141"/>
    </row>
    <row r="118" spans="1:5" s="140" customFormat="1" ht="20.149999999999999" customHeight="1">
      <c r="A118" s="141">
        <v>117</v>
      </c>
      <c r="B118" s="142" t="s">
        <v>188</v>
      </c>
      <c r="C118" s="141" t="s">
        <v>490</v>
      </c>
      <c r="D118" s="141" t="s">
        <v>399</v>
      </c>
      <c r="E118" s="141"/>
    </row>
    <row r="119" spans="1:5" s="140" customFormat="1" ht="20.149999999999999" customHeight="1">
      <c r="A119" s="141">
        <v>118</v>
      </c>
      <c r="B119" s="142" t="s">
        <v>182</v>
      </c>
      <c r="C119" s="141" t="s">
        <v>491</v>
      </c>
      <c r="D119" s="141" t="s">
        <v>351</v>
      </c>
      <c r="E119" s="141"/>
    </row>
    <row r="120" spans="1:5" s="140" customFormat="1" ht="20.149999999999999" customHeight="1">
      <c r="A120" s="141">
        <v>119</v>
      </c>
      <c r="B120" s="142" t="s">
        <v>80</v>
      </c>
      <c r="C120" s="141" t="s">
        <v>492</v>
      </c>
      <c r="D120" s="141" t="s">
        <v>391</v>
      </c>
      <c r="E120" s="141"/>
    </row>
    <row r="121" spans="1:5" s="140" customFormat="1" ht="20.149999999999999" customHeight="1">
      <c r="A121" s="141">
        <v>120</v>
      </c>
      <c r="B121" s="142" t="s">
        <v>189</v>
      </c>
      <c r="C121" s="141" t="s">
        <v>493</v>
      </c>
      <c r="D121" s="141" t="s">
        <v>419</v>
      </c>
      <c r="E121" s="141"/>
    </row>
    <row r="122" spans="1:5" s="140" customFormat="1" ht="20.149999999999999" customHeight="1">
      <c r="A122" s="141">
        <v>121</v>
      </c>
      <c r="B122" s="142" t="s">
        <v>100</v>
      </c>
      <c r="C122" s="141" t="s">
        <v>494</v>
      </c>
      <c r="D122" s="141" t="s">
        <v>401</v>
      </c>
      <c r="E122" s="141"/>
    </row>
    <row r="123" spans="1:5" s="140" customFormat="1" ht="20.149999999999999" customHeight="1">
      <c r="A123" s="141">
        <v>122</v>
      </c>
      <c r="B123" s="142" t="s">
        <v>156</v>
      </c>
      <c r="C123" s="141" t="s">
        <v>495</v>
      </c>
      <c r="D123" s="141" t="s">
        <v>363</v>
      </c>
      <c r="E123" s="141"/>
    </row>
    <row r="124" spans="1:5" s="140" customFormat="1" ht="20.149999999999999" customHeight="1">
      <c r="A124" s="141">
        <v>123</v>
      </c>
      <c r="B124" s="142" t="s">
        <v>163</v>
      </c>
      <c r="C124" s="141" t="s">
        <v>496</v>
      </c>
      <c r="D124" s="141" t="s">
        <v>351</v>
      </c>
      <c r="E124" s="141"/>
    </row>
    <row r="125" spans="1:5" s="140" customFormat="1" ht="20.149999999999999" customHeight="1">
      <c r="A125" s="141">
        <v>124</v>
      </c>
      <c r="B125" s="142" t="s">
        <v>87</v>
      </c>
      <c r="C125" s="141" t="s">
        <v>497</v>
      </c>
      <c r="D125" s="141" t="s">
        <v>363</v>
      </c>
      <c r="E125" s="141"/>
    </row>
    <row r="126" spans="1:5" s="140" customFormat="1" ht="20.149999999999999" customHeight="1">
      <c r="A126" s="141">
        <v>125</v>
      </c>
      <c r="B126" s="142" t="s">
        <v>107</v>
      </c>
      <c r="C126" s="141" t="s">
        <v>498</v>
      </c>
      <c r="D126" s="141" t="s">
        <v>378</v>
      </c>
      <c r="E126" s="141"/>
    </row>
    <row r="127" spans="1:5" s="140" customFormat="1" ht="20.149999999999999" customHeight="1">
      <c r="A127" s="141">
        <v>126</v>
      </c>
      <c r="B127" s="142" t="s">
        <v>102</v>
      </c>
      <c r="C127" s="141" t="s">
        <v>499</v>
      </c>
      <c r="D127" s="141" t="s">
        <v>366</v>
      </c>
      <c r="E127" s="141"/>
    </row>
    <row r="128" spans="1:5" s="140" customFormat="1" ht="20.149999999999999" customHeight="1">
      <c r="A128" s="141">
        <v>127</v>
      </c>
      <c r="B128" s="142" t="s">
        <v>103</v>
      </c>
      <c r="C128" s="141" t="s">
        <v>500</v>
      </c>
      <c r="D128" s="141" t="s">
        <v>336</v>
      </c>
      <c r="E128" s="141"/>
    </row>
    <row r="129" spans="1:5" s="140" customFormat="1" ht="20.149999999999999" customHeight="1">
      <c r="A129" s="141">
        <v>128</v>
      </c>
      <c r="B129" s="142" t="s">
        <v>104</v>
      </c>
      <c r="C129" s="141" t="s">
        <v>501</v>
      </c>
      <c r="D129" s="141" t="s">
        <v>355</v>
      </c>
      <c r="E129" s="141"/>
    </row>
    <row r="130" spans="1:5" s="140" customFormat="1" ht="20.149999999999999" customHeight="1">
      <c r="A130" s="141">
        <v>129</v>
      </c>
      <c r="B130" s="142" t="s">
        <v>170</v>
      </c>
      <c r="C130" s="141" t="s">
        <v>502</v>
      </c>
      <c r="D130" s="141" t="s">
        <v>357</v>
      </c>
      <c r="E130" s="141"/>
    </row>
    <row r="131" spans="1:5" s="140" customFormat="1" ht="20.149999999999999" customHeight="1">
      <c r="A131" s="141">
        <v>130</v>
      </c>
      <c r="B131" s="142" t="s">
        <v>105</v>
      </c>
      <c r="C131" s="141" t="s">
        <v>503</v>
      </c>
      <c r="D131" s="141" t="s">
        <v>336</v>
      </c>
      <c r="E131" s="141"/>
    </row>
    <row r="132" spans="1:5" s="140" customFormat="1" ht="20.149999999999999" customHeight="1">
      <c r="A132" s="141">
        <v>131</v>
      </c>
      <c r="B132" s="142" t="s">
        <v>106</v>
      </c>
      <c r="C132" s="141" t="s">
        <v>504</v>
      </c>
      <c r="D132" s="141" t="s">
        <v>406</v>
      </c>
      <c r="E132" s="141"/>
    </row>
    <row r="133" spans="1:5" s="140" customFormat="1" ht="20.149999999999999" customHeight="1">
      <c r="A133" s="141">
        <v>132</v>
      </c>
      <c r="B133" s="142" t="s">
        <v>183</v>
      </c>
      <c r="C133" s="141" t="s">
        <v>505</v>
      </c>
      <c r="D133" s="141" t="s">
        <v>372</v>
      </c>
      <c r="E133" s="141"/>
    </row>
    <row r="134" spans="1:5" s="140" customFormat="1" ht="20.149999999999999" customHeight="1">
      <c r="A134" s="141">
        <v>133</v>
      </c>
      <c r="B134" s="142" t="s">
        <v>506</v>
      </c>
      <c r="C134" s="141" t="s">
        <v>507</v>
      </c>
      <c r="D134" s="141" t="s">
        <v>378</v>
      </c>
      <c r="E134" s="141"/>
    </row>
    <row r="135" spans="1:5" s="140" customFormat="1" ht="20.149999999999999" customHeight="1">
      <c r="A135" s="141">
        <v>134</v>
      </c>
      <c r="B135" s="142" t="s">
        <v>94</v>
      </c>
      <c r="C135" s="141" t="s">
        <v>508</v>
      </c>
      <c r="D135" s="141" t="s">
        <v>368</v>
      </c>
      <c r="E135" s="141"/>
    </row>
    <row r="136" spans="1:5" s="140" customFormat="1" ht="20.149999999999999" customHeight="1">
      <c r="A136" s="141">
        <v>135</v>
      </c>
      <c r="B136" s="142" t="s">
        <v>109</v>
      </c>
      <c r="C136" s="141" t="s">
        <v>509</v>
      </c>
      <c r="D136" s="141" t="s">
        <v>401</v>
      </c>
      <c r="E136" s="141"/>
    </row>
    <row r="137" spans="1:5" s="140" customFormat="1" ht="20.149999999999999" customHeight="1">
      <c r="A137" s="141">
        <v>136</v>
      </c>
      <c r="B137" s="142" t="s">
        <v>192</v>
      </c>
      <c r="C137" s="141" t="s">
        <v>510</v>
      </c>
      <c r="D137" s="141" t="s">
        <v>462</v>
      </c>
      <c r="E137" s="141"/>
    </row>
    <row r="138" spans="1:5" s="140" customFormat="1" ht="20.149999999999999" customHeight="1">
      <c r="A138" s="141">
        <v>137</v>
      </c>
      <c r="B138" s="142" t="s">
        <v>511</v>
      </c>
      <c r="C138" s="141" t="s">
        <v>512</v>
      </c>
      <c r="D138" s="141" t="s">
        <v>380</v>
      </c>
      <c r="E138" s="141"/>
    </row>
    <row r="139" spans="1:5" s="140" customFormat="1" ht="20.149999999999999" customHeight="1">
      <c r="A139" s="141">
        <v>138</v>
      </c>
      <c r="B139" s="142" t="s">
        <v>108</v>
      </c>
      <c r="C139" s="141" t="s">
        <v>513</v>
      </c>
      <c r="D139" s="141" t="s">
        <v>399</v>
      </c>
      <c r="E139" s="141"/>
    </row>
    <row r="140" spans="1:5" s="140" customFormat="1" ht="20.149999999999999" customHeight="1">
      <c r="A140" s="141">
        <v>139</v>
      </c>
      <c r="B140" s="142" t="s">
        <v>184</v>
      </c>
      <c r="C140" s="141" t="s">
        <v>514</v>
      </c>
      <c r="D140" s="141" t="s">
        <v>515</v>
      </c>
      <c r="E140" s="141"/>
    </row>
    <row r="141" spans="1:5" s="140" customFormat="1" ht="20.149999999999999" customHeight="1">
      <c r="A141" s="141">
        <v>140</v>
      </c>
      <c r="B141" s="142" t="s">
        <v>110</v>
      </c>
      <c r="C141" s="141" t="s">
        <v>516</v>
      </c>
      <c r="D141" s="141" t="s">
        <v>368</v>
      </c>
      <c r="E141" s="141"/>
    </row>
    <row r="142" spans="1:5" s="140" customFormat="1" ht="20.149999999999999" customHeight="1">
      <c r="A142" s="141">
        <v>141</v>
      </c>
      <c r="B142" s="142" t="s">
        <v>111</v>
      </c>
      <c r="C142" s="141" t="s">
        <v>517</v>
      </c>
      <c r="D142" s="141" t="s">
        <v>339</v>
      </c>
      <c r="E142" s="141"/>
    </row>
    <row r="143" spans="1:5" s="140" customFormat="1" ht="20.149999999999999" customHeight="1">
      <c r="A143" s="141">
        <v>142</v>
      </c>
      <c r="B143" s="142" t="s">
        <v>193</v>
      </c>
      <c r="C143" s="141" t="s">
        <v>518</v>
      </c>
      <c r="D143" s="141" t="s">
        <v>366</v>
      </c>
      <c r="E143" s="141"/>
    </row>
    <row r="144" spans="1:5" s="140" customFormat="1" ht="20.149999999999999" customHeight="1">
      <c r="A144" s="141">
        <v>143</v>
      </c>
      <c r="B144" s="142" t="s">
        <v>194</v>
      </c>
      <c r="C144" s="141" t="s">
        <v>519</v>
      </c>
      <c r="D144" s="141" t="s">
        <v>417</v>
      </c>
      <c r="E144" s="141"/>
    </row>
    <row r="145" spans="1:5" s="140" customFormat="1" ht="20.149999999999999" customHeight="1">
      <c r="A145" s="141">
        <v>144</v>
      </c>
      <c r="B145" s="142" t="s">
        <v>195</v>
      </c>
      <c r="C145" s="141" t="s">
        <v>520</v>
      </c>
      <c r="D145" s="141" t="s">
        <v>521</v>
      </c>
      <c r="E145" s="141"/>
    </row>
    <row r="146" spans="1:5" s="140" customFormat="1" ht="20.149999999999999" customHeight="1">
      <c r="A146" s="141">
        <v>145</v>
      </c>
      <c r="B146" s="142" t="s">
        <v>196</v>
      </c>
      <c r="C146" s="141" t="s">
        <v>522</v>
      </c>
      <c r="D146" s="141" t="s">
        <v>353</v>
      </c>
      <c r="E146" s="141"/>
    </row>
    <row r="147" spans="1:5" s="140" customFormat="1" ht="20.149999999999999" customHeight="1">
      <c r="A147" s="141">
        <v>146</v>
      </c>
      <c r="B147" s="142" t="s">
        <v>114</v>
      </c>
      <c r="C147" s="141" t="s">
        <v>523</v>
      </c>
      <c r="D147" s="141" t="s">
        <v>484</v>
      </c>
      <c r="E147" s="141"/>
    </row>
    <row r="148" spans="1:5" s="140" customFormat="1" ht="20.149999999999999" customHeight="1">
      <c r="A148" s="141">
        <v>147</v>
      </c>
      <c r="B148" s="142" t="s">
        <v>115</v>
      </c>
      <c r="C148" s="141" t="s">
        <v>524</v>
      </c>
      <c r="D148" s="141" t="s">
        <v>347</v>
      </c>
      <c r="E148" s="141"/>
    </row>
    <row r="149" spans="1:5" s="140" customFormat="1" ht="20.149999999999999" customHeight="1">
      <c r="A149" s="141">
        <v>148</v>
      </c>
      <c r="B149" s="142" t="s">
        <v>116</v>
      </c>
      <c r="C149" s="141" t="s">
        <v>525</v>
      </c>
      <c r="D149" s="141" t="s">
        <v>521</v>
      </c>
      <c r="E149" s="141"/>
    </row>
    <row r="150" spans="1:5" s="140" customFormat="1" ht="20.149999999999999" customHeight="1">
      <c r="A150" s="141">
        <v>149</v>
      </c>
      <c r="B150" s="142" t="s">
        <v>112</v>
      </c>
      <c r="C150" s="141" t="s">
        <v>526</v>
      </c>
      <c r="D150" s="141" t="s">
        <v>357</v>
      </c>
      <c r="E150" s="141"/>
    </row>
    <row r="151" spans="1:5" s="140" customFormat="1" ht="20.149999999999999" customHeight="1">
      <c r="A151" s="141">
        <v>150</v>
      </c>
      <c r="B151" s="142" t="s">
        <v>117</v>
      </c>
      <c r="C151" s="141" t="s">
        <v>527</v>
      </c>
      <c r="D151" s="141" t="s">
        <v>363</v>
      </c>
      <c r="E151" s="141"/>
    </row>
    <row r="152" spans="1:5" s="140" customFormat="1" ht="20.149999999999999" customHeight="1">
      <c r="A152" s="141">
        <v>151</v>
      </c>
      <c r="B152" s="142" t="s">
        <v>118</v>
      </c>
      <c r="C152" s="141" t="s">
        <v>528</v>
      </c>
      <c r="D152" s="141" t="s">
        <v>391</v>
      </c>
      <c r="E152" s="141"/>
    </row>
    <row r="153" spans="1:5" s="140" customFormat="1" ht="20.149999999999999" customHeight="1">
      <c r="A153" s="141">
        <v>152</v>
      </c>
      <c r="B153" s="142" t="s">
        <v>119</v>
      </c>
      <c r="C153" s="141" t="s">
        <v>529</v>
      </c>
      <c r="D153" s="141" t="s">
        <v>387</v>
      </c>
      <c r="E153" s="141"/>
    </row>
    <row r="154" spans="1:5" s="140" customFormat="1" ht="20.149999999999999" customHeight="1">
      <c r="A154" s="141">
        <v>153</v>
      </c>
      <c r="B154" s="142" t="s">
        <v>113</v>
      </c>
      <c r="C154" s="141" t="s">
        <v>530</v>
      </c>
      <c r="D154" s="141" t="s">
        <v>531</v>
      </c>
      <c r="E154" s="141"/>
    </row>
    <row r="155" spans="1:5" s="140" customFormat="1" ht="20.149999999999999" customHeight="1">
      <c r="A155" s="141">
        <v>154</v>
      </c>
      <c r="B155" s="142" t="s">
        <v>191</v>
      </c>
      <c r="C155" s="141" t="s">
        <v>532</v>
      </c>
      <c r="D155" s="141" t="s">
        <v>385</v>
      </c>
      <c r="E155" s="141"/>
    </row>
    <row r="156" spans="1:5" s="140" customFormat="1" ht="20.149999999999999" customHeight="1">
      <c r="A156" s="141">
        <v>155</v>
      </c>
      <c r="B156" s="142" t="s">
        <v>190</v>
      </c>
      <c r="C156" s="141" t="s">
        <v>533</v>
      </c>
      <c r="D156" s="141" t="s">
        <v>387</v>
      </c>
      <c r="E156" s="141"/>
    </row>
    <row r="157" spans="1:5">
      <c r="B157" s="145" t="s">
        <v>534</v>
      </c>
      <c r="D157" s="144" t="s">
        <v>535</v>
      </c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70"/>
  <sheetViews>
    <sheetView zoomScale="62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10" sqref="J10"/>
    </sheetView>
  </sheetViews>
  <sheetFormatPr defaultColWidth="9.1796875" defaultRowHeight="15.5"/>
  <cols>
    <col min="1" max="1" width="5.54296875" style="1" customWidth="1"/>
    <col min="2" max="2" width="20.7265625" style="2" customWidth="1"/>
    <col min="3" max="3" width="33.1796875" style="1" customWidth="1"/>
    <col min="4" max="11" width="20.26953125" style="2" customWidth="1"/>
    <col min="12" max="14" width="12.26953125" style="1" customWidth="1"/>
    <col min="15" max="16384" width="9.1796875" style="1"/>
  </cols>
  <sheetData>
    <row r="1" spans="1:20" ht="16" thickBot="1"/>
    <row r="2" spans="1:20" ht="19.5" customHeight="1">
      <c r="A2" s="173" t="s">
        <v>536</v>
      </c>
      <c r="B2" s="174"/>
      <c r="C2" s="174"/>
      <c r="D2" s="174"/>
      <c r="E2" s="174"/>
      <c r="F2" s="174"/>
      <c r="G2" s="174"/>
      <c r="H2" s="174"/>
      <c r="I2" s="174"/>
      <c r="J2" s="174"/>
      <c r="K2" s="224"/>
    </row>
    <row r="3" spans="1:20" ht="19.5" customHeight="1" thickBot="1">
      <c r="A3" s="176"/>
      <c r="B3" s="177"/>
      <c r="C3" s="177"/>
      <c r="D3" s="178"/>
      <c r="E3" s="178"/>
      <c r="F3" s="178"/>
      <c r="G3" s="178"/>
      <c r="H3" s="178"/>
      <c r="I3" s="178"/>
      <c r="J3" s="177"/>
      <c r="K3" s="225"/>
    </row>
    <row r="4" spans="1:20" ht="34.5" customHeight="1">
      <c r="A4" s="134" t="s">
        <v>0</v>
      </c>
      <c r="B4" s="134" t="s">
        <v>1</v>
      </c>
      <c r="C4" s="135" t="s">
        <v>2</v>
      </c>
      <c r="D4" s="136" t="s">
        <v>540</v>
      </c>
      <c r="E4" s="136" t="s">
        <v>537</v>
      </c>
      <c r="F4" s="137" t="s">
        <v>579</v>
      </c>
      <c r="G4" s="67" t="s">
        <v>541</v>
      </c>
      <c r="H4" s="68" t="s">
        <v>542</v>
      </c>
      <c r="I4" s="149" t="s">
        <v>546</v>
      </c>
      <c r="J4" s="138" t="s">
        <v>3</v>
      </c>
      <c r="K4" s="156" t="s">
        <v>578</v>
      </c>
    </row>
    <row r="5" spans="1:20" s="6" customFormat="1" ht="30" customHeight="1">
      <c r="A5" s="17">
        <v>1</v>
      </c>
      <c r="B5" s="54">
        <v>2019730016</v>
      </c>
      <c r="C5" s="55" t="s">
        <v>43</v>
      </c>
      <c r="D5" s="56">
        <v>88.666666666666657</v>
      </c>
      <c r="E5" s="57">
        <v>30.625</v>
      </c>
      <c r="F5" s="56">
        <v>77.5</v>
      </c>
      <c r="G5" s="56" t="s">
        <v>324</v>
      </c>
      <c r="H5" s="56" t="s">
        <v>355</v>
      </c>
      <c r="I5" s="56" t="s">
        <v>355</v>
      </c>
      <c r="J5" s="57">
        <f>(D5*20%+E5*20%+F5*10%+I5*50%)</f>
        <v>60.608333333333334</v>
      </c>
      <c r="K5" s="161" t="s">
        <v>563</v>
      </c>
    </row>
    <row r="6" spans="1:20" s="6" customFormat="1" ht="30" customHeight="1">
      <c r="A6" s="17">
        <v>2</v>
      </c>
      <c r="B6" s="54">
        <v>20200710100004</v>
      </c>
      <c r="C6" s="55" t="s">
        <v>17</v>
      </c>
      <c r="D6" s="56">
        <v>69.047619047619051</v>
      </c>
      <c r="E6" s="57">
        <v>17.5</v>
      </c>
      <c r="F6" s="56">
        <v>77.5</v>
      </c>
      <c r="G6" s="56" t="s">
        <v>327</v>
      </c>
      <c r="H6" s="72">
        <v>0</v>
      </c>
      <c r="I6" s="56" t="s">
        <v>327</v>
      </c>
      <c r="J6" s="57">
        <f>(D6*20%+E6*20%+F6*10%+I6*50%)</f>
        <v>59.05952380952381</v>
      </c>
      <c r="K6" s="161" t="s">
        <v>565</v>
      </c>
      <c r="Q6" s="158" t="s">
        <v>551</v>
      </c>
      <c r="R6" s="157" t="s">
        <v>552</v>
      </c>
      <c r="S6" s="157" t="s">
        <v>553</v>
      </c>
      <c r="T6"/>
    </row>
    <row r="7" spans="1:20" s="6" customFormat="1" ht="30" customHeight="1">
      <c r="A7" s="17">
        <v>3</v>
      </c>
      <c r="B7" s="92">
        <v>20200710100041</v>
      </c>
      <c r="C7" s="93" t="s">
        <v>19</v>
      </c>
      <c r="D7" s="72">
        <v>88.333333333333343</v>
      </c>
      <c r="E7" s="73"/>
      <c r="F7" s="72">
        <v>80</v>
      </c>
      <c r="G7" s="72"/>
      <c r="H7" s="72"/>
      <c r="I7" s="94"/>
      <c r="J7" s="73"/>
      <c r="K7" s="162" t="s">
        <v>571</v>
      </c>
      <c r="L7" s="6" t="s">
        <v>259</v>
      </c>
      <c r="Q7" s="158" t="s">
        <v>554</v>
      </c>
      <c r="R7" s="157" t="s">
        <v>555</v>
      </c>
      <c r="S7" s="157" t="s">
        <v>556</v>
      </c>
      <c r="T7"/>
    </row>
    <row r="8" spans="1:20" s="6" customFormat="1" ht="30" customHeight="1">
      <c r="A8" s="17">
        <v>4</v>
      </c>
      <c r="B8" s="92">
        <v>20200710100057</v>
      </c>
      <c r="C8" s="95" t="s">
        <v>20</v>
      </c>
      <c r="D8" s="72">
        <v>85</v>
      </c>
      <c r="E8" s="73"/>
      <c r="F8" s="72">
        <v>80</v>
      </c>
      <c r="G8" s="72"/>
      <c r="H8" s="72"/>
      <c r="I8" s="94"/>
      <c r="J8" s="73"/>
      <c r="K8" s="162" t="s">
        <v>571</v>
      </c>
      <c r="L8" s="6" t="s">
        <v>260</v>
      </c>
      <c r="Q8" s="158" t="s">
        <v>557</v>
      </c>
      <c r="R8" s="157" t="s">
        <v>552</v>
      </c>
      <c r="S8" s="157" t="s">
        <v>558</v>
      </c>
      <c r="T8"/>
    </row>
    <row r="9" spans="1:20" s="6" customFormat="1" ht="30" customHeight="1">
      <c r="A9" s="17">
        <v>5</v>
      </c>
      <c r="B9" s="96">
        <v>20200710100066</v>
      </c>
      <c r="C9" s="97" t="s">
        <v>21</v>
      </c>
      <c r="D9" s="98">
        <v>73.75</v>
      </c>
      <c r="E9" s="100">
        <v>0</v>
      </c>
      <c r="F9" s="98">
        <v>80</v>
      </c>
      <c r="G9" s="56" t="s">
        <v>330</v>
      </c>
      <c r="H9" s="98" t="s">
        <v>339</v>
      </c>
      <c r="I9" s="56" t="s">
        <v>330</v>
      </c>
      <c r="J9" s="100">
        <f>(D9*20%+E9*20%+F9*10%+I9*50%)</f>
        <v>57.25</v>
      </c>
      <c r="K9" s="163" t="s">
        <v>565</v>
      </c>
      <c r="L9" s="6" t="s">
        <v>219</v>
      </c>
      <c r="Q9" s="158" t="s">
        <v>559</v>
      </c>
      <c r="R9" s="157" t="s">
        <v>552</v>
      </c>
      <c r="S9" s="157" t="s">
        <v>560</v>
      </c>
      <c r="T9"/>
    </row>
    <row r="10" spans="1:20" s="6" customFormat="1" ht="30" customHeight="1">
      <c r="A10" s="17">
        <v>6</v>
      </c>
      <c r="B10" s="54">
        <v>20200710100085</v>
      </c>
      <c r="C10" s="55" t="s">
        <v>22</v>
      </c>
      <c r="D10" s="56">
        <v>84.583333333333343</v>
      </c>
      <c r="E10" s="57">
        <v>26.25</v>
      </c>
      <c r="F10" s="56">
        <v>77.5</v>
      </c>
      <c r="G10" s="56" t="s">
        <v>333</v>
      </c>
      <c r="H10" s="56" t="s">
        <v>484</v>
      </c>
      <c r="I10" s="56" t="s">
        <v>484</v>
      </c>
      <c r="J10" s="57">
        <f>(D10*20%+E10*20%+F10*10%+I10*50%)</f>
        <v>56.416666666666671</v>
      </c>
      <c r="K10" s="161" t="s">
        <v>565</v>
      </c>
      <c r="Q10" s="158" t="s">
        <v>561</v>
      </c>
      <c r="R10" s="157" t="s">
        <v>552</v>
      </c>
      <c r="S10" s="157" t="s">
        <v>562</v>
      </c>
      <c r="T10"/>
    </row>
    <row r="11" spans="1:20" s="6" customFormat="1" ht="30" customHeight="1">
      <c r="A11" s="17">
        <v>7</v>
      </c>
      <c r="B11" s="54">
        <v>20200710100106</v>
      </c>
      <c r="C11" s="55" t="s">
        <v>23</v>
      </c>
      <c r="D11" s="56">
        <v>87.5</v>
      </c>
      <c r="E11" s="57">
        <v>25.625</v>
      </c>
      <c r="F11" s="56">
        <v>77.5</v>
      </c>
      <c r="G11" s="56" t="s">
        <v>336</v>
      </c>
      <c r="H11" s="56" t="s">
        <v>372</v>
      </c>
      <c r="I11" s="56" t="s">
        <v>336</v>
      </c>
      <c r="J11" s="57">
        <f t="shared" ref="J11:J74" si="0">(D11*20%+E11*20%+F11*10%+I11*50%)</f>
        <v>63.375</v>
      </c>
      <c r="K11" s="161" t="s">
        <v>563</v>
      </c>
      <c r="Q11" s="158" t="s">
        <v>563</v>
      </c>
      <c r="R11" s="157" t="s">
        <v>552</v>
      </c>
      <c r="S11" s="157" t="s">
        <v>564</v>
      </c>
      <c r="T11"/>
    </row>
    <row r="12" spans="1:20" s="6" customFormat="1" ht="30" customHeight="1">
      <c r="A12" s="17">
        <v>8</v>
      </c>
      <c r="B12" s="54">
        <v>20200710100118</v>
      </c>
      <c r="C12" s="55" t="s">
        <v>24</v>
      </c>
      <c r="D12" s="56">
        <v>84.285714285714292</v>
      </c>
      <c r="E12" s="57">
        <v>20</v>
      </c>
      <c r="F12" s="56">
        <v>80</v>
      </c>
      <c r="G12" s="56" t="s">
        <v>339</v>
      </c>
      <c r="H12" s="56" t="s">
        <v>347</v>
      </c>
      <c r="I12" s="56" t="s">
        <v>339</v>
      </c>
      <c r="J12" s="57">
        <f t="shared" si="0"/>
        <v>60.357142857142861</v>
      </c>
      <c r="K12" s="161" t="s">
        <v>563</v>
      </c>
      <c r="Q12" s="158" t="s">
        <v>565</v>
      </c>
      <c r="R12" s="157" t="s">
        <v>552</v>
      </c>
      <c r="S12" s="158" t="s">
        <v>566</v>
      </c>
      <c r="T12"/>
    </row>
    <row r="13" spans="1:20" s="6" customFormat="1" ht="31.5" customHeight="1">
      <c r="A13" s="17">
        <v>9</v>
      </c>
      <c r="B13" s="54">
        <v>20210710100001</v>
      </c>
      <c r="C13" s="59" t="s">
        <v>126</v>
      </c>
      <c r="D13" s="56">
        <v>90.833333333333343</v>
      </c>
      <c r="E13" s="57">
        <v>13.75</v>
      </c>
      <c r="F13" s="56">
        <v>80</v>
      </c>
      <c r="G13" s="56" t="s">
        <v>341</v>
      </c>
      <c r="H13" s="56" t="s">
        <v>543</v>
      </c>
      <c r="I13" s="56" t="s">
        <v>341</v>
      </c>
      <c r="J13" s="57">
        <f t="shared" si="0"/>
        <v>43.916666666666671</v>
      </c>
      <c r="K13" s="161" t="s">
        <v>571</v>
      </c>
      <c r="Q13" s="158" t="s">
        <v>567</v>
      </c>
      <c r="R13" s="157" t="s">
        <v>552</v>
      </c>
      <c r="S13" s="157" t="s">
        <v>568</v>
      </c>
      <c r="T13"/>
    </row>
    <row r="14" spans="1:20" s="6" customFormat="1" ht="30" customHeight="1">
      <c r="A14" s="17">
        <v>10</v>
      </c>
      <c r="B14" s="60">
        <v>20210710100002</v>
      </c>
      <c r="C14" s="61" t="s">
        <v>125</v>
      </c>
      <c r="D14" s="56">
        <v>87.916666666666671</v>
      </c>
      <c r="E14" s="57">
        <v>45.625</v>
      </c>
      <c r="F14" s="56">
        <v>80</v>
      </c>
      <c r="G14" s="56" t="s">
        <v>343</v>
      </c>
      <c r="H14" s="56" t="s">
        <v>363</v>
      </c>
      <c r="I14" s="56" t="s">
        <v>363</v>
      </c>
      <c r="J14" s="57">
        <f t="shared" si="0"/>
        <v>62.708333333333336</v>
      </c>
      <c r="K14" s="161" t="s">
        <v>563</v>
      </c>
      <c r="Q14" s="158" t="s">
        <v>569</v>
      </c>
      <c r="R14" s="157" t="s">
        <v>555</v>
      </c>
      <c r="S14" s="157" t="s">
        <v>570</v>
      </c>
      <c r="T14"/>
    </row>
    <row r="15" spans="1:20" s="6" customFormat="1" ht="30" customHeight="1">
      <c r="A15" s="17">
        <v>11</v>
      </c>
      <c r="B15" s="60">
        <v>20210710100003</v>
      </c>
      <c r="C15" s="59" t="s">
        <v>124</v>
      </c>
      <c r="D15" s="56">
        <v>87.916666666666671</v>
      </c>
      <c r="E15" s="57">
        <v>54.375</v>
      </c>
      <c r="F15" s="56">
        <v>77.5</v>
      </c>
      <c r="G15" s="56" t="s">
        <v>345</v>
      </c>
      <c r="H15" s="56" t="s">
        <v>368</v>
      </c>
      <c r="I15" s="56" t="s">
        <v>345</v>
      </c>
      <c r="J15" s="57">
        <f t="shared" si="0"/>
        <v>66.208333333333343</v>
      </c>
      <c r="K15" s="161" t="s">
        <v>561</v>
      </c>
      <c r="Q15" s="158" t="s">
        <v>571</v>
      </c>
      <c r="R15" s="157" t="s">
        <v>555</v>
      </c>
      <c r="S15" s="157" t="s">
        <v>572</v>
      </c>
      <c r="T15"/>
    </row>
    <row r="16" spans="1:20" s="7" customFormat="1" ht="30" customHeight="1">
      <c r="A16" s="17">
        <v>12</v>
      </c>
      <c r="B16" s="60">
        <v>20210710100004</v>
      </c>
      <c r="C16" s="59" t="s">
        <v>45</v>
      </c>
      <c r="D16" s="56">
        <v>88.333333333333343</v>
      </c>
      <c r="E16" s="57">
        <v>45.625</v>
      </c>
      <c r="F16" s="56">
        <v>77.5</v>
      </c>
      <c r="G16" s="56" t="s">
        <v>347</v>
      </c>
      <c r="H16" s="56" t="s">
        <v>366</v>
      </c>
      <c r="I16" s="56" t="s">
        <v>347</v>
      </c>
      <c r="J16" s="57">
        <f t="shared" si="0"/>
        <v>65.041666666666671</v>
      </c>
      <c r="K16" s="161" t="s">
        <v>561</v>
      </c>
      <c r="Q16"/>
      <c r="R16"/>
      <c r="S16"/>
      <c r="T16"/>
    </row>
    <row r="17" spans="1:20" s="7" customFormat="1" ht="30" customHeight="1">
      <c r="A17" s="17">
        <v>13</v>
      </c>
      <c r="B17" s="60">
        <v>20210710100005</v>
      </c>
      <c r="C17" s="59" t="s">
        <v>127</v>
      </c>
      <c r="D17" s="56">
        <v>89.166666666666671</v>
      </c>
      <c r="E17" s="57">
        <v>43.125</v>
      </c>
      <c r="F17" s="56">
        <v>80</v>
      </c>
      <c r="G17" s="56" t="s">
        <v>349</v>
      </c>
      <c r="H17" s="56" t="s">
        <v>366</v>
      </c>
      <c r="I17" s="56" t="s">
        <v>349</v>
      </c>
      <c r="J17" s="57">
        <f t="shared" si="0"/>
        <v>65.458333333333343</v>
      </c>
      <c r="K17" s="161" t="s">
        <v>561</v>
      </c>
      <c r="Q17"/>
      <c r="R17"/>
      <c r="S17"/>
      <c r="T17"/>
    </row>
    <row r="18" spans="1:20" s="7" customFormat="1" ht="30" customHeight="1">
      <c r="A18" s="17">
        <v>14</v>
      </c>
      <c r="B18" s="60">
        <v>20210710100006</v>
      </c>
      <c r="C18" s="59" t="s">
        <v>133</v>
      </c>
      <c r="D18" s="56">
        <v>90.416666666666671</v>
      </c>
      <c r="E18" s="57">
        <v>46.25</v>
      </c>
      <c r="F18" s="56">
        <v>77.5</v>
      </c>
      <c r="G18" s="56" t="s">
        <v>351</v>
      </c>
      <c r="H18" s="56" t="s">
        <v>347</v>
      </c>
      <c r="I18" s="56" t="s">
        <v>347</v>
      </c>
      <c r="J18" s="57">
        <f t="shared" si="0"/>
        <v>65.583333333333343</v>
      </c>
      <c r="K18" s="161" t="s">
        <v>561</v>
      </c>
      <c r="Q18"/>
      <c r="R18"/>
      <c r="S18"/>
      <c r="T18"/>
    </row>
    <row r="19" spans="1:20" s="7" customFormat="1" ht="30" customHeight="1">
      <c r="A19" s="17">
        <v>15</v>
      </c>
      <c r="B19" s="60">
        <v>20210710100007</v>
      </c>
      <c r="C19" s="59" t="s">
        <v>132</v>
      </c>
      <c r="D19" s="56">
        <v>87.916666666666657</v>
      </c>
      <c r="E19" s="57">
        <v>66.875</v>
      </c>
      <c r="F19" s="56">
        <v>80</v>
      </c>
      <c r="G19" s="56" t="s">
        <v>353</v>
      </c>
      <c r="H19" s="56" t="s">
        <v>349</v>
      </c>
      <c r="I19" s="56" t="s">
        <v>349</v>
      </c>
      <c r="J19" s="57">
        <f t="shared" si="0"/>
        <v>69.958333333333329</v>
      </c>
      <c r="K19" s="161" t="s">
        <v>561</v>
      </c>
      <c r="Q19"/>
      <c r="R19"/>
      <c r="S19"/>
      <c r="T19"/>
    </row>
    <row r="20" spans="1:20" s="7" customFormat="1" ht="30" customHeight="1">
      <c r="A20" s="17">
        <v>16</v>
      </c>
      <c r="B20" s="60">
        <v>20210710100008</v>
      </c>
      <c r="C20" s="59" t="s">
        <v>46</v>
      </c>
      <c r="D20" s="56">
        <v>88.75</v>
      </c>
      <c r="E20" s="57">
        <v>59.375</v>
      </c>
      <c r="F20" s="56">
        <v>77.5</v>
      </c>
      <c r="G20" s="56" t="s">
        <v>355</v>
      </c>
      <c r="H20" s="56" t="s">
        <v>399</v>
      </c>
      <c r="I20" s="56" t="s">
        <v>399</v>
      </c>
      <c r="J20" s="57">
        <f t="shared" si="0"/>
        <v>69.875</v>
      </c>
      <c r="K20" s="161" t="s">
        <v>561</v>
      </c>
      <c r="Q20"/>
      <c r="R20"/>
      <c r="S20"/>
      <c r="T20"/>
    </row>
    <row r="21" spans="1:20" s="7" customFormat="1" ht="30" customHeight="1">
      <c r="A21" s="17">
        <v>17</v>
      </c>
      <c r="B21" s="60">
        <v>20210710100009</v>
      </c>
      <c r="C21" s="59" t="s">
        <v>131</v>
      </c>
      <c r="D21" s="56">
        <v>90.833333333333329</v>
      </c>
      <c r="E21" s="57">
        <v>47.5</v>
      </c>
      <c r="F21" s="56">
        <v>80</v>
      </c>
      <c r="G21" s="56" t="s">
        <v>357</v>
      </c>
      <c r="H21" s="56" t="s">
        <v>333</v>
      </c>
      <c r="I21" s="56" t="s">
        <v>333</v>
      </c>
      <c r="J21" s="57">
        <f t="shared" si="0"/>
        <v>61.666666666666671</v>
      </c>
      <c r="K21" s="161" t="s">
        <v>563</v>
      </c>
      <c r="Q21"/>
      <c r="R21"/>
      <c r="S21"/>
      <c r="T21"/>
    </row>
    <row r="22" spans="1:20" s="7" customFormat="1" ht="30" customHeight="1">
      <c r="A22" s="17">
        <v>18</v>
      </c>
      <c r="B22" s="169">
        <v>20210710100010</v>
      </c>
      <c r="C22" s="171" t="s">
        <v>47</v>
      </c>
      <c r="D22" s="14">
        <v>92.083333333333329</v>
      </c>
      <c r="E22" s="160">
        <v>63.75</v>
      </c>
      <c r="F22" s="14">
        <v>82.5</v>
      </c>
      <c r="G22" s="56" t="s">
        <v>327</v>
      </c>
      <c r="H22" s="56" t="s">
        <v>387</v>
      </c>
      <c r="I22" s="56" t="s">
        <v>327</v>
      </c>
      <c r="J22" s="57">
        <f t="shared" si="0"/>
        <v>73.416666666666671</v>
      </c>
      <c r="K22" s="161" t="s">
        <v>559</v>
      </c>
      <c r="Q22"/>
      <c r="R22"/>
      <c r="S22"/>
      <c r="T22"/>
    </row>
    <row r="23" spans="1:20" s="7" customFormat="1" ht="30" customHeight="1">
      <c r="A23" s="17">
        <v>19</v>
      </c>
      <c r="B23" s="60">
        <v>20210710100011</v>
      </c>
      <c r="C23" s="59" t="s">
        <v>48</v>
      </c>
      <c r="D23" s="56">
        <v>89.166666666666657</v>
      </c>
      <c r="E23" s="57">
        <v>63.125</v>
      </c>
      <c r="F23" s="56">
        <v>80</v>
      </c>
      <c r="G23" s="56" t="s">
        <v>330</v>
      </c>
      <c r="H23" s="56" t="s">
        <v>370</v>
      </c>
      <c r="I23" s="56" t="s">
        <v>330</v>
      </c>
      <c r="J23" s="57">
        <f t="shared" si="0"/>
        <v>72.958333333333329</v>
      </c>
      <c r="K23" s="161" t="s">
        <v>559</v>
      </c>
      <c r="Q23"/>
      <c r="R23"/>
      <c r="S23"/>
      <c r="T23"/>
    </row>
    <row r="24" spans="1:20" s="7" customFormat="1" ht="30" customHeight="1">
      <c r="A24" s="17">
        <v>20</v>
      </c>
      <c r="B24" s="60">
        <v>20210710100012</v>
      </c>
      <c r="C24" s="59" t="s">
        <v>49</v>
      </c>
      <c r="D24" s="56">
        <v>87.916666666666657</v>
      </c>
      <c r="E24" s="57">
        <v>40.625</v>
      </c>
      <c r="F24" s="56">
        <v>80</v>
      </c>
      <c r="G24" s="56" t="s">
        <v>361</v>
      </c>
      <c r="H24" s="56" t="s">
        <v>368</v>
      </c>
      <c r="I24" s="56" t="s">
        <v>368</v>
      </c>
      <c r="J24" s="57">
        <f t="shared" si="0"/>
        <v>57.708333333333329</v>
      </c>
      <c r="K24" s="161" t="s">
        <v>565</v>
      </c>
      <c r="Q24"/>
      <c r="R24"/>
      <c r="S24"/>
      <c r="T24"/>
    </row>
    <row r="25" spans="1:20" s="7" customFormat="1" ht="30" customHeight="1">
      <c r="A25" s="17">
        <v>21</v>
      </c>
      <c r="B25" s="54">
        <v>20210710100013</v>
      </c>
      <c r="C25" s="62" t="s">
        <v>50</v>
      </c>
      <c r="D25" s="56">
        <v>91.25</v>
      </c>
      <c r="E25" s="57">
        <v>60.625</v>
      </c>
      <c r="F25" s="56">
        <v>77.5</v>
      </c>
      <c r="G25" s="56" t="s">
        <v>363</v>
      </c>
      <c r="H25" s="56" t="s">
        <v>372</v>
      </c>
      <c r="I25" s="56" t="s">
        <v>363</v>
      </c>
      <c r="J25" s="57">
        <f t="shared" si="0"/>
        <v>66.125</v>
      </c>
      <c r="K25" s="161" t="s">
        <v>561</v>
      </c>
      <c r="Q25"/>
      <c r="R25"/>
      <c r="S25"/>
      <c r="T25"/>
    </row>
    <row r="26" spans="1:20" s="7" customFormat="1" ht="30" customHeight="1">
      <c r="A26" s="17">
        <v>22</v>
      </c>
      <c r="B26" s="54">
        <v>20210710100014</v>
      </c>
      <c r="C26" s="63" t="s">
        <v>140</v>
      </c>
      <c r="D26" s="56">
        <v>89.166666666666671</v>
      </c>
      <c r="E26" s="57">
        <v>56.25</v>
      </c>
      <c r="F26" s="56">
        <v>77.5</v>
      </c>
      <c r="G26" s="56" t="s">
        <v>345</v>
      </c>
      <c r="H26" s="56" t="s">
        <v>387</v>
      </c>
      <c r="I26" s="56" t="s">
        <v>387</v>
      </c>
      <c r="J26" s="57">
        <f t="shared" si="0"/>
        <v>68.833333333333343</v>
      </c>
      <c r="K26" s="161" t="s">
        <v>561</v>
      </c>
      <c r="Q26"/>
      <c r="R26"/>
      <c r="S26"/>
      <c r="T26"/>
    </row>
    <row r="27" spans="1:20" s="7" customFormat="1" ht="30" customHeight="1">
      <c r="A27" s="17">
        <v>23</v>
      </c>
      <c r="B27" s="60">
        <v>20210710100015</v>
      </c>
      <c r="C27" s="59" t="s">
        <v>130</v>
      </c>
      <c r="D27" s="56">
        <v>91.666666666666671</v>
      </c>
      <c r="E27" s="57">
        <v>50</v>
      </c>
      <c r="F27" s="56">
        <v>80</v>
      </c>
      <c r="G27" s="56" t="s">
        <v>366</v>
      </c>
      <c r="H27" s="56" t="s">
        <v>327</v>
      </c>
      <c r="I27" s="56" t="s">
        <v>327</v>
      </c>
      <c r="J27" s="57">
        <f t="shared" si="0"/>
        <v>70.333333333333343</v>
      </c>
      <c r="K27" s="161" t="s">
        <v>559</v>
      </c>
      <c r="Q27"/>
      <c r="R27"/>
      <c r="S27"/>
      <c r="T27"/>
    </row>
    <row r="28" spans="1:20" s="8" customFormat="1" ht="30" customHeight="1">
      <c r="A28" s="17">
        <v>24</v>
      </c>
      <c r="B28" s="60">
        <v>20210710100016</v>
      </c>
      <c r="C28" s="59" t="s">
        <v>139</v>
      </c>
      <c r="D28" s="56">
        <v>89.166666666666657</v>
      </c>
      <c r="E28" s="57">
        <v>41.875</v>
      </c>
      <c r="F28" s="56">
        <v>80</v>
      </c>
      <c r="G28" s="56" t="s">
        <v>368</v>
      </c>
      <c r="H28" s="56" t="s">
        <v>403</v>
      </c>
      <c r="I28" s="56" t="s">
        <v>368</v>
      </c>
      <c r="J28" s="57">
        <f t="shared" si="0"/>
        <v>58.208333333333329</v>
      </c>
      <c r="K28" s="161" t="s">
        <v>565</v>
      </c>
      <c r="Q28"/>
      <c r="R28"/>
      <c r="S28"/>
      <c r="T28"/>
    </row>
    <row r="29" spans="1:20" s="8" customFormat="1" ht="30" customHeight="1">
      <c r="A29" s="17">
        <v>25</v>
      </c>
      <c r="B29" s="60">
        <v>20210710100017</v>
      </c>
      <c r="C29" s="59" t="s">
        <v>129</v>
      </c>
      <c r="D29" s="56">
        <v>89.583333333333343</v>
      </c>
      <c r="E29" s="57">
        <v>64.375</v>
      </c>
      <c r="F29" s="56">
        <v>77.5</v>
      </c>
      <c r="G29" s="56" t="s">
        <v>370</v>
      </c>
      <c r="H29" s="56" t="s">
        <v>347</v>
      </c>
      <c r="I29" s="56" t="s">
        <v>370</v>
      </c>
      <c r="J29" s="57">
        <f t="shared" si="0"/>
        <v>72.041666666666671</v>
      </c>
      <c r="K29" s="161" t="s">
        <v>559</v>
      </c>
      <c r="Q29"/>
      <c r="R29"/>
      <c r="S29"/>
      <c r="T29"/>
    </row>
    <row r="30" spans="1:20" s="8" customFormat="1" ht="30" customHeight="1">
      <c r="A30" s="17">
        <v>26</v>
      </c>
      <c r="B30" s="60">
        <v>20210710100018</v>
      </c>
      <c r="C30" s="59" t="s">
        <v>138</v>
      </c>
      <c r="D30" s="56">
        <v>89.583333333333329</v>
      </c>
      <c r="E30" s="57">
        <v>53.125</v>
      </c>
      <c r="F30" s="56">
        <v>80</v>
      </c>
      <c r="G30" s="56" t="s">
        <v>372</v>
      </c>
      <c r="H30" s="56" t="s">
        <v>374</v>
      </c>
      <c r="I30" s="56" t="s">
        <v>372</v>
      </c>
      <c r="J30" s="57">
        <f t="shared" si="0"/>
        <v>64.041666666666671</v>
      </c>
      <c r="K30" s="161" t="s">
        <v>563</v>
      </c>
      <c r="Q30"/>
      <c r="R30"/>
      <c r="S30"/>
      <c r="T30"/>
    </row>
    <row r="31" spans="1:20" s="8" customFormat="1" ht="30" customHeight="1">
      <c r="A31" s="17">
        <v>27</v>
      </c>
      <c r="B31" s="60">
        <v>20210710100019</v>
      </c>
      <c r="C31" s="59" t="s">
        <v>137</v>
      </c>
      <c r="D31" s="56">
        <v>88.333333333333329</v>
      </c>
      <c r="E31" s="57">
        <v>53.75</v>
      </c>
      <c r="F31" s="56">
        <v>80</v>
      </c>
      <c r="G31" s="56" t="s">
        <v>374</v>
      </c>
      <c r="H31" s="56" t="s">
        <v>391</v>
      </c>
      <c r="I31" s="56" t="s">
        <v>391</v>
      </c>
      <c r="J31" s="57">
        <f t="shared" si="0"/>
        <v>63.416666666666671</v>
      </c>
      <c r="K31" s="161" t="s">
        <v>563</v>
      </c>
      <c r="Q31"/>
      <c r="R31"/>
      <c r="S31"/>
      <c r="T31"/>
    </row>
    <row r="32" spans="1:20" s="8" customFormat="1" ht="30" customHeight="1">
      <c r="A32" s="17">
        <v>28</v>
      </c>
      <c r="B32" s="60">
        <v>20210710100020</v>
      </c>
      <c r="C32" s="59" t="s">
        <v>51</v>
      </c>
      <c r="D32" s="56">
        <v>90.833333333333343</v>
      </c>
      <c r="E32" s="57">
        <v>59.375</v>
      </c>
      <c r="F32" s="56">
        <v>77.5</v>
      </c>
      <c r="G32" s="56" t="s">
        <v>345</v>
      </c>
      <c r="H32" s="56" t="s">
        <v>391</v>
      </c>
      <c r="I32" s="56" t="s">
        <v>345</v>
      </c>
      <c r="J32" s="57">
        <f t="shared" si="0"/>
        <v>67.791666666666671</v>
      </c>
      <c r="K32" s="161" t="s">
        <v>561</v>
      </c>
      <c r="Q32"/>
      <c r="R32"/>
      <c r="S32"/>
      <c r="T32"/>
    </row>
    <row r="33" spans="1:20" s="8" customFormat="1" ht="30" customHeight="1">
      <c r="A33" s="17">
        <v>29</v>
      </c>
      <c r="B33" s="60">
        <v>20210710100021</v>
      </c>
      <c r="C33" s="59" t="s">
        <v>136</v>
      </c>
      <c r="D33" s="56">
        <v>88.75</v>
      </c>
      <c r="E33" s="57">
        <v>45</v>
      </c>
      <c r="F33" s="56">
        <v>77.5</v>
      </c>
      <c r="G33" s="56" t="s">
        <v>343</v>
      </c>
      <c r="H33" s="56" t="s">
        <v>544</v>
      </c>
      <c r="I33" s="56" t="s">
        <v>343</v>
      </c>
      <c r="J33" s="57">
        <f t="shared" si="0"/>
        <v>55.5</v>
      </c>
      <c r="K33" s="161" t="s">
        <v>565</v>
      </c>
      <c r="Q33"/>
      <c r="R33" s="158" t="s">
        <v>551</v>
      </c>
      <c r="S33" s="157" t="s">
        <v>552</v>
      </c>
      <c r="T33" s="157" t="s">
        <v>553</v>
      </c>
    </row>
    <row r="34" spans="1:20" s="8" customFormat="1" ht="30" customHeight="1">
      <c r="A34" s="17">
        <v>30</v>
      </c>
      <c r="B34" s="60">
        <v>20210710100022</v>
      </c>
      <c r="C34" s="59" t="s">
        <v>123</v>
      </c>
      <c r="D34" s="56">
        <v>91.428571428571431</v>
      </c>
      <c r="E34" s="57">
        <v>37.5</v>
      </c>
      <c r="F34" s="56">
        <v>77.5</v>
      </c>
      <c r="G34" s="56" t="s">
        <v>378</v>
      </c>
      <c r="H34" s="56" t="s">
        <v>484</v>
      </c>
      <c r="I34" s="56" t="s">
        <v>484</v>
      </c>
      <c r="J34" s="57">
        <f t="shared" si="0"/>
        <v>60.035714285714292</v>
      </c>
      <c r="K34" s="161" t="s">
        <v>563</v>
      </c>
      <c r="Q34"/>
      <c r="R34" s="158" t="s">
        <v>554</v>
      </c>
      <c r="S34" s="157" t="s">
        <v>555</v>
      </c>
      <c r="T34" s="157" t="s">
        <v>556</v>
      </c>
    </row>
    <row r="35" spans="1:20" s="8" customFormat="1" ht="30" customHeight="1">
      <c r="A35" s="17">
        <v>31</v>
      </c>
      <c r="B35" s="60">
        <v>20210710100023</v>
      </c>
      <c r="C35" s="59" t="s">
        <v>122</v>
      </c>
      <c r="D35" s="56">
        <v>84.761904761904773</v>
      </c>
      <c r="E35" s="57">
        <v>28.75</v>
      </c>
      <c r="F35" s="56">
        <v>80</v>
      </c>
      <c r="G35" s="56" t="s">
        <v>380</v>
      </c>
      <c r="H35" s="56" t="s">
        <v>545</v>
      </c>
      <c r="I35" s="56" t="s">
        <v>545</v>
      </c>
      <c r="J35" s="57">
        <f t="shared" si="0"/>
        <v>51.202380952380956</v>
      </c>
      <c r="K35" s="161" t="s">
        <v>567</v>
      </c>
      <c r="Q35"/>
      <c r="R35" s="158" t="s">
        <v>557</v>
      </c>
      <c r="S35" s="157" t="s">
        <v>552</v>
      </c>
      <c r="T35" s="157" t="s">
        <v>558</v>
      </c>
    </row>
    <row r="36" spans="1:20" s="8" customFormat="1" ht="30" customHeight="1">
      <c r="A36" s="17">
        <v>32</v>
      </c>
      <c r="B36" s="60">
        <v>20210710100024</v>
      </c>
      <c r="C36" s="59" t="s">
        <v>58</v>
      </c>
      <c r="D36" s="56">
        <v>80.833333333333329</v>
      </c>
      <c r="E36" s="57">
        <v>63.75</v>
      </c>
      <c r="F36" s="56">
        <v>77.5</v>
      </c>
      <c r="G36" s="56" t="s">
        <v>333</v>
      </c>
      <c r="H36" s="56" t="s">
        <v>355</v>
      </c>
      <c r="I36" s="56" t="s">
        <v>355</v>
      </c>
      <c r="J36" s="57">
        <f t="shared" si="0"/>
        <v>65.666666666666671</v>
      </c>
      <c r="K36" s="161" t="s">
        <v>561</v>
      </c>
      <c r="Q36"/>
      <c r="R36" s="158" t="s">
        <v>559</v>
      </c>
      <c r="S36" s="157" t="s">
        <v>552</v>
      </c>
      <c r="T36" s="157" t="s">
        <v>560</v>
      </c>
    </row>
    <row r="37" spans="1:20" s="8" customFormat="1" ht="30" customHeight="1">
      <c r="A37" s="17">
        <v>33</v>
      </c>
      <c r="B37" s="60">
        <v>20210710100025</v>
      </c>
      <c r="C37" s="59" t="s">
        <v>54</v>
      </c>
      <c r="D37" s="56">
        <v>88.333333333333343</v>
      </c>
      <c r="E37" s="57">
        <v>30</v>
      </c>
      <c r="F37" s="56">
        <v>80</v>
      </c>
      <c r="G37" s="56" t="s">
        <v>343</v>
      </c>
      <c r="H37" s="56" t="s">
        <v>374</v>
      </c>
      <c r="I37" s="56" t="s">
        <v>374</v>
      </c>
      <c r="J37" s="57">
        <f t="shared" si="0"/>
        <v>55.166666666666671</v>
      </c>
      <c r="K37" s="161" t="s">
        <v>565</v>
      </c>
      <c r="Q37"/>
      <c r="R37" s="158" t="s">
        <v>561</v>
      </c>
      <c r="S37" s="157" t="s">
        <v>552</v>
      </c>
      <c r="T37" s="157" t="s">
        <v>562</v>
      </c>
    </row>
    <row r="38" spans="1:20" s="8" customFormat="1" ht="30" customHeight="1">
      <c r="A38" s="17">
        <v>34</v>
      </c>
      <c r="B38" s="60">
        <v>20210710100026</v>
      </c>
      <c r="C38" s="59" t="s">
        <v>52</v>
      </c>
      <c r="D38" s="56">
        <v>87.083333333333329</v>
      </c>
      <c r="E38" s="57">
        <v>33.125</v>
      </c>
      <c r="F38" s="56">
        <v>80</v>
      </c>
      <c r="G38" s="56" t="s">
        <v>351</v>
      </c>
      <c r="H38" s="56" t="s">
        <v>417</v>
      </c>
      <c r="I38" s="56" t="s">
        <v>351</v>
      </c>
      <c r="J38" s="57">
        <f t="shared" si="0"/>
        <v>56.541666666666671</v>
      </c>
      <c r="K38" s="161" t="s">
        <v>565</v>
      </c>
      <c r="Q38"/>
      <c r="R38" s="158" t="s">
        <v>563</v>
      </c>
      <c r="S38" s="157" t="s">
        <v>552</v>
      </c>
      <c r="T38" s="157" t="s">
        <v>564</v>
      </c>
    </row>
    <row r="39" spans="1:20" s="8" customFormat="1" ht="30" customHeight="1">
      <c r="A39" s="17">
        <v>35</v>
      </c>
      <c r="B39" s="60">
        <v>20210710100027</v>
      </c>
      <c r="C39" s="59" t="s">
        <v>53</v>
      </c>
      <c r="D39" s="56">
        <v>89.523809523809518</v>
      </c>
      <c r="E39" s="57">
        <v>27.5</v>
      </c>
      <c r="F39" s="56">
        <v>77.5</v>
      </c>
      <c r="G39" s="56" t="s">
        <v>385</v>
      </c>
      <c r="H39" s="56" t="s">
        <v>351</v>
      </c>
      <c r="I39" s="56" t="s">
        <v>351</v>
      </c>
      <c r="J39" s="57">
        <f t="shared" si="0"/>
        <v>55.654761904761905</v>
      </c>
      <c r="K39" s="161" t="s">
        <v>565</v>
      </c>
      <c r="Q39"/>
      <c r="R39" s="158" t="s">
        <v>565</v>
      </c>
      <c r="S39" s="157" t="s">
        <v>552</v>
      </c>
      <c r="T39" s="158" t="s">
        <v>566</v>
      </c>
    </row>
    <row r="40" spans="1:20" ht="30" customHeight="1">
      <c r="A40" s="17">
        <v>36</v>
      </c>
      <c r="B40" s="60">
        <v>20210710100028</v>
      </c>
      <c r="C40" s="59" t="s">
        <v>60</v>
      </c>
      <c r="D40" s="56">
        <v>83.333333333333329</v>
      </c>
      <c r="E40" s="57">
        <v>38.125</v>
      </c>
      <c r="F40" s="56">
        <v>77.5</v>
      </c>
      <c r="G40" s="56" t="s">
        <v>387</v>
      </c>
      <c r="H40" s="56" t="s">
        <v>355</v>
      </c>
      <c r="I40" s="56" t="s">
        <v>387</v>
      </c>
      <c r="J40" s="57">
        <f t="shared" si="0"/>
        <v>64.041666666666671</v>
      </c>
      <c r="K40" s="161" t="s">
        <v>563</v>
      </c>
      <c r="Q40"/>
      <c r="R40" s="158" t="s">
        <v>567</v>
      </c>
      <c r="S40" s="157" t="s">
        <v>552</v>
      </c>
      <c r="T40" s="157" t="s">
        <v>568</v>
      </c>
    </row>
    <row r="41" spans="1:20" ht="30" customHeight="1">
      <c r="A41" s="17">
        <v>37</v>
      </c>
      <c r="B41" s="60">
        <v>20210710100029</v>
      </c>
      <c r="C41" s="59" t="s">
        <v>55</v>
      </c>
      <c r="D41" s="56">
        <v>88.75</v>
      </c>
      <c r="E41" s="57">
        <v>65.625</v>
      </c>
      <c r="F41" s="56">
        <v>80</v>
      </c>
      <c r="G41" s="56" t="s">
        <v>370</v>
      </c>
      <c r="H41" s="56" t="s">
        <v>387</v>
      </c>
      <c r="I41" s="56" t="s">
        <v>370</v>
      </c>
      <c r="J41" s="57">
        <f t="shared" si="0"/>
        <v>72.375</v>
      </c>
      <c r="K41" s="161" t="s">
        <v>559</v>
      </c>
      <c r="Q41"/>
      <c r="R41" s="158" t="s">
        <v>569</v>
      </c>
      <c r="S41" s="157" t="s">
        <v>555</v>
      </c>
      <c r="T41" s="157" t="s">
        <v>570</v>
      </c>
    </row>
    <row r="42" spans="1:20" ht="30" customHeight="1">
      <c r="A42" s="17">
        <v>38</v>
      </c>
      <c r="B42" s="60">
        <v>20210710100030</v>
      </c>
      <c r="C42" s="59" t="s">
        <v>56</v>
      </c>
      <c r="D42" s="56">
        <v>87.083333333333329</v>
      </c>
      <c r="E42" s="57">
        <v>41.875</v>
      </c>
      <c r="F42" s="56">
        <v>80</v>
      </c>
      <c r="G42" s="56" t="s">
        <v>368</v>
      </c>
      <c r="H42" s="56" t="s">
        <v>363</v>
      </c>
      <c r="I42" s="56" t="s">
        <v>363</v>
      </c>
      <c r="J42" s="57">
        <f t="shared" si="0"/>
        <v>61.791666666666671</v>
      </c>
      <c r="K42" s="161" t="s">
        <v>563</v>
      </c>
      <c r="Q42"/>
      <c r="R42" s="158" t="s">
        <v>571</v>
      </c>
      <c r="S42" s="157" t="s">
        <v>555</v>
      </c>
      <c r="T42" s="157" t="s">
        <v>572</v>
      </c>
    </row>
    <row r="43" spans="1:20" ht="30" customHeight="1">
      <c r="A43" s="17">
        <v>39</v>
      </c>
      <c r="B43" s="60">
        <v>20210710100031</v>
      </c>
      <c r="C43" s="59" t="s">
        <v>57</v>
      </c>
      <c r="D43" s="56">
        <v>90</v>
      </c>
      <c r="E43" s="57">
        <v>24.375</v>
      </c>
      <c r="F43" s="56">
        <v>77.5</v>
      </c>
      <c r="G43" s="56" t="s">
        <v>391</v>
      </c>
      <c r="H43" s="56" t="s">
        <v>368</v>
      </c>
      <c r="I43" s="56" t="s">
        <v>391</v>
      </c>
      <c r="J43" s="57">
        <f t="shared" si="0"/>
        <v>57.625</v>
      </c>
      <c r="K43" s="161" t="s">
        <v>565</v>
      </c>
      <c r="Q43"/>
      <c r="R43"/>
      <c r="S43"/>
      <c r="T43"/>
    </row>
    <row r="44" spans="1:20" ht="30" customHeight="1">
      <c r="A44" s="17">
        <v>40</v>
      </c>
      <c r="B44" s="60">
        <v>20210710100032</v>
      </c>
      <c r="C44" s="59" t="s">
        <v>147</v>
      </c>
      <c r="D44" s="56">
        <v>88.333333333333329</v>
      </c>
      <c r="E44" s="57">
        <v>56.25</v>
      </c>
      <c r="F44" s="56">
        <v>77.5</v>
      </c>
      <c r="G44" s="56" t="s">
        <v>353</v>
      </c>
      <c r="H44" s="56" t="s">
        <v>366</v>
      </c>
      <c r="I44" s="56" t="s">
        <v>366</v>
      </c>
      <c r="J44" s="57">
        <f t="shared" si="0"/>
        <v>66.166666666666671</v>
      </c>
      <c r="K44" s="161" t="s">
        <v>561</v>
      </c>
      <c r="Q44"/>
      <c r="R44"/>
      <c r="S44"/>
      <c r="T44"/>
    </row>
    <row r="45" spans="1:20" ht="30" customHeight="1">
      <c r="A45" s="17">
        <v>41</v>
      </c>
      <c r="B45" s="60">
        <v>20210710100033</v>
      </c>
      <c r="C45" s="59" t="s">
        <v>146</v>
      </c>
      <c r="D45" s="56">
        <v>88.749999999999986</v>
      </c>
      <c r="E45" s="57">
        <v>64.375</v>
      </c>
      <c r="F45" s="56">
        <v>80</v>
      </c>
      <c r="G45" s="56" t="s">
        <v>387</v>
      </c>
      <c r="H45" s="56" t="s">
        <v>399</v>
      </c>
      <c r="I45" s="56" t="s">
        <v>399</v>
      </c>
      <c r="J45" s="57">
        <f t="shared" si="0"/>
        <v>71.125</v>
      </c>
      <c r="K45" s="161" t="s">
        <v>559</v>
      </c>
      <c r="Q45"/>
      <c r="R45"/>
      <c r="S45"/>
      <c r="T45"/>
    </row>
    <row r="46" spans="1:20" ht="30" customHeight="1">
      <c r="A46" s="17">
        <v>42</v>
      </c>
      <c r="B46" s="60">
        <v>20210710100034</v>
      </c>
      <c r="C46" s="59" t="s">
        <v>145</v>
      </c>
      <c r="D46" s="56">
        <v>90.416666666666671</v>
      </c>
      <c r="E46" s="57">
        <v>56.875</v>
      </c>
      <c r="F46" s="56">
        <v>80</v>
      </c>
      <c r="G46" s="56" t="s">
        <v>347</v>
      </c>
      <c r="H46" s="56" t="s">
        <v>366</v>
      </c>
      <c r="I46" s="56" t="s">
        <v>347</v>
      </c>
      <c r="J46" s="57">
        <f t="shared" si="0"/>
        <v>67.958333333333343</v>
      </c>
      <c r="K46" s="161" t="s">
        <v>561</v>
      </c>
      <c r="Q46"/>
      <c r="R46"/>
      <c r="S46"/>
      <c r="T46"/>
    </row>
    <row r="47" spans="1:20" ht="30" customHeight="1">
      <c r="A47" s="17">
        <v>43</v>
      </c>
      <c r="B47" s="60">
        <v>20210710100035</v>
      </c>
      <c r="C47" s="59" t="s">
        <v>144</v>
      </c>
      <c r="D47" s="56">
        <v>88.75</v>
      </c>
      <c r="E47" s="57">
        <v>50</v>
      </c>
      <c r="F47" s="56">
        <v>80</v>
      </c>
      <c r="G47" s="56" t="s">
        <v>363</v>
      </c>
      <c r="H47" s="56" t="s">
        <v>385</v>
      </c>
      <c r="I47" s="56" t="s">
        <v>363</v>
      </c>
      <c r="J47" s="57">
        <f t="shared" si="0"/>
        <v>63.75</v>
      </c>
      <c r="K47" s="161" t="s">
        <v>563</v>
      </c>
      <c r="Q47"/>
      <c r="R47"/>
      <c r="S47"/>
      <c r="T47"/>
    </row>
    <row r="48" spans="1:20" ht="30" customHeight="1">
      <c r="A48" s="17">
        <v>44</v>
      </c>
      <c r="B48" s="60">
        <v>20210710100036</v>
      </c>
      <c r="C48" s="59" t="s">
        <v>143</v>
      </c>
      <c r="D48" s="56">
        <v>88.75</v>
      </c>
      <c r="E48" s="57">
        <v>50.625</v>
      </c>
      <c r="F48" s="56">
        <v>77.5</v>
      </c>
      <c r="G48" s="56" t="s">
        <v>351</v>
      </c>
      <c r="H48" s="56" t="s">
        <v>343</v>
      </c>
      <c r="I48" s="56" t="s">
        <v>351</v>
      </c>
      <c r="J48" s="57">
        <f t="shared" si="0"/>
        <v>60.125</v>
      </c>
      <c r="K48" s="161" t="s">
        <v>563</v>
      </c>
      <c r="Q48"/>
      <c r="R48"/>
      <c r="S48"/>
      <c r="T48"/>
    </row>
    <row r="49" spans="1:20" ht="30" customHeight="1">
      <c r="A49" s="17">
        <v>45</v>
      </c>
      <c r="B49" s="60">
        <v>20210710100037</v>
      </c>
      <c r="C49" s="59" t="s">
        <v>128</v>
      </c>
      <c r="D49" s="56">
        <v>90.833333333333329</v>
      </c>
      <c r="E49" s="57">
        <v>50.625</v>
      </c>
      <c r="F49" s="56">
        <v>77.5</v>
      </c>
      <c r="G49" s="56" t="s">
        <v>391</v>
      </c>
      <c r="H49" s="56" t="s">
        <v>374</v>
      </c>
      <c r="I49" s="56" t="s">
        <v>391</v>
      </c>
      <c r="J49" s="57">
        <f t="shared" si="0"/>
        <v>63.041666666666671</v>
      </c>
      <c r="K49" s="161" t="s">
        <v>563</v>
      </c>
      <c r="Q49"/>
      <c r="R49"/>
      <c r="S49"/>
      <c r="T49"/>
    </row>
    <row r="50" spans="1:20" s="6" customFormat="1" ht="30" customHeight="1">
      <c r="A50" s="17">
        <v>46</v>
      </c>
      <c r="B50" s="54">
        <v>20210710100038</v>
      </c>
      <c r="C50" s="55" t="s">
        <v>134</v>
      </c>
      <c r="D50" s="56">
        <v>90</v>
      </c>
      <c r="E50" s="57">
        <v>62.5</v>
      </c>
      <c r="F50" s="56">
        <v>80</v>
      </c>
      <c r="G50" s="56" t="s">
        <v>399</v>
      </c>
      <c r="H50" s="56" t="s">
        <v>399</v>
      </c>
      <c r="I50" s="56" t="s">
        <v>399</v>
      </c>
      <c r="J50" s="57">
        <f t="shared" si="0"/>
        <v>71</v>
      </c>
      <c r="K50" s="161" t="s">
        <v>559</v>
      </c>
      <c r="Q50"/>
      <c r="R50"/>
      <c r="S50"/>
      <c r="T50"/>
    </row>
    <row r="51" spans="1:20" s="6" customFormat="1" ht="30" customHeight="1">
      <c r="A51" s="17">
        <v>47</v>
      </c>
      <c r="B51" s="54">
        <v>20210710100039</v>
      </c>
      <c r="C51" s="58" t="s">
        <v>65</v>
      </c>
      <c r="D51" s="56">
        <v>87.499999999999986</v>
      </c>
      <c r="E51" s="57">
        <v>25</v>
      </c>
      <c r="F51" s="56">
        <v>77.5</v>
      </c>
      <c r="G51" s="56" t="s">
        <v>401</v>
      </c>
      <c r="H51" s="56" t="s">
        <v>357</v>
      </c>
      <c r="I51" s="56" t="s">
        <v>357</v>
      </c>
      <c r="J51" s="57">
        <f t="shared" si="0"/>
        <v>52.75</v>
      </c>
      <c r="K51" s="161" t="s">
        <v>567</v>
      </c>
      <c r="Q51"/>
      <c r="R51"/>
      <c r="S51"/>
      <c r="T51"/>
    </row>
    <row r="52" spans="1:20" s="6" customFormat="1" ht="30" customHeight="1">
      <c r="A52" s="17">
        <v>48</v>
      </c>
      <c r="B52" s="54">
        <v>20210710100040</v>
      </c>
      <c r="C52" s="55" t="s">
        <v>61</v>
      </c>
      <c r="D52" s="56">
        <v>85.833333333333329</v>
      </c>
      <c r="E52" s="57">
        <v>15.625</v>
      </c>
      <c r="F52" s="56">
        <v>80</v>
      </c>
      <c r="G52" s="56" t="s">
        <v>403</v>
      </c>
      <c r="H52" s="56" t="s">
        <v>531</v>
      </c>
      <c r="I52" s="56" t="s">
        <v>403</v>
      </c>
      <c r="J52" s="57">
        <f t="shared" si="0"/>
        <v>43.791666666666671</v>
      </c>
      <c r="K52" s="161" t="s">
        <v>571</v>
      </c>
      <c r="Q52"/>
      <c r="R52"/>
      <c r="S52"/>
      <c r="T52"/>
    </row>
    <row r="53" spans="1:20" s="6" customFormat="1" ht="30" customHeight="1">
      <c r="A53" s="17">
        <v>49</v>
      </c>
      <c r="B53" s="54">
        <v>20210710100041</v>
      </c>
      <c r="C53" s="55" t="s">
        <v>62</v>
      </c>
      <c r="D53" s="56">
        <v>88.75</v>
      </c>
      <c r="E53" s="57">
        <v>62.5</v>
      </c>
      <c r="F53" s="56">
        <v>80</v>
      </c>
      <c r="G53" s="56" t="s">
        <v>347</v>
      </c>
      <c r="H53" s="56" t="s">
        <v>349</v>
      </c>
      <c r="I53" s="56" t="s">
        <v>349</v>
      </c>
      <c r="J53" s="57">
        <f t="shared" si="0"/>
        <v>69.25</v>
      </c>
      <c r="K53" s="161" t="s">
        <v>561</v>
      </c>
      <c r="Q53"/>
      <c r="R53"/>
      <c r="S53"/>
      <c r="T53"/>
    </row>
    <row r="54" spans="1:20" s="6" customFormat="1" ht="30" customHeight="1">
      <c r="A54" s="17">
        <v>50</v>
      </c>
      <c r="B54" s="54">
        <v>20210710100042</v>
      </c>
      <c r="C54" s="55" t="s">
        <v>59</v>
      </c>
      <c r="D54" s="56">
        <v>88.333333333333343</v>
      </c>
      <c r="E54" s="57">
        <v>44.375</v>
      </c>
      <c r="F54" s="56">
        <v>80</v>
      </c>
      <c r="G54" s="56" t="s">
        <v>406</v>
      </c>
      <c r="H54" s="56" t="s">
        <v>351</v>
      </c>
      <c r="I54" s="56" t="s">
        <v>351</v>
      </c>
      <c r="J54" s="57">
        <f t="shared" si="0"/>
        <v>59.041666666666671</v>
      </c>
      <c r="K54" s="161" t="s">
        <v>565</v>
      </c>
      <c r="Q54"/>
      <c r="R54"/>
      <c r="S54"/>
      <c r="T54"/>
    </row>
    <row r="55" spans="1:20" s="6" customFormat="1" ht="30" customHeight="1">
      <c r="A55" s="17">
        <v>51</v>
      </c>
      <c r="B55" s="54">
        <v>20210710100043</v>
      </c>
      <c r="C55" s="59" t="s">
        <v>67</v>
      </c>
      <c r="D55" s="56">
        <v>90.476190476190482</v>
      </c>
      <c r="E55" s="57">
        <v>38.125</v>
      </c>
      <c r="F55" s="56">
        <v>77.5</v>
      </c>
      <c r="G55" s="56" t="s">
        <v>333</v>
      </c>
      <c r="H55" s="72">
        <v>0</v>
      </c>
      <c r="I55" s="56" t="s">
        <v>333</v>
      </c>
      <c r="J55" s="57">
        <f t="shared" si="0"/>
        <v>59.470238095238102</v>
      </c>
      <c r="K55" s="161" t="s">
        <v>565</v>
      </c>
      <c r="Q55"/>
      <c r="R55"/>
      <c r="S55"/>
      <c r="T55"/>
    </row>
    <row r="56" spans="1:20" s="6" customFormat="1" ht="30" customHeight="1">
      <c r="A56" s="17">
        <v>52</v>
      </c>
      <c r="B56" s="54">
        <v>20210710100044</v>
      </c>
      <c r="C56" s="59" t="s">
        <v>68</v>
      </c>
      <c r="D56" s="56">
        <v>74.583333333333329</v>
      </c>
      <c r="E56" s="57">
        <v>51.875</v>
      </c>
      <c r="F56" s="56">
        <v>80</v>
      </c>
      <c r="G56" s="56" t="s">
        <v>374</v>
      </c>
      <c r="H56" s="56" t="s">
        <v>406</v>
      </c>
      <c r="I56" s="56" t="s">
        <v>374</v>
      </c>
      <c r="J56" s="57">
        <f t="shared" si="0"/>
        <v>56.791666666666664</v>
      </c>
      <c r="K56" s="161" t="s">
        <v>565</v>
      </c>
      <c r="Q56"/>
      <c r="R56"/>
      <c r="S56"/>
      <c r="T56"/>
    </row>
    <row r="57" spans="1:20" s="6" customFormat="1" ht="30" customHeight="1">
      <c r="A57" s="17">
        <v>53</v>
      </c>
      <c r="B57" s="54">
        <v>20210710100045</v>
      </c>
      <c r="C57" s="55" t="s">
        <v>63</v>
      </c>
      <c r="D57" s="56">
        <v>84.583333333333329</v>
      </c>
      <c r="E57" s="57">
        <v>50.625</v>
      </c>
      <c r="F57" s="56">
        <v>80</v>
      </c>
      <c r="G57" s="56" t="s">
        <v>391</v>
      </c>
      <c r="H57" s="56" t="s">
        <v>353</v>
      </c>
      <c r="I57" s="56" t="s">
        <v>353</v>
      </c>
      <c r="J57" s="57">
        <f t="shared" si="0"/>
        <v>63.541666666666671</v>
      </c>
      <c r="K57" s="161" t="s">
        <v>563</v>
      </c>
      <c r="Q57"/>
      <c r="R57"/>
      <c r="S57"/>
      <c r="T57"/>
    </row>
    <row r="58" spans="1:20" s="6" customFormat="1" ht="30" customHeight="1">
      <c r="A58" s="17">
        <v>54</v>
      </c>
      <c r="B58" s="54">
        <v>20210710100046</v>
      </c>
      <c r="C58" s="55" t="s">
        <v>64</v>
      </c>
      <c r="D58" s="56">
        <v>70.555555555555557</v>
      </c>
      <c r="E58" s="57">
        <v>23.125</v>
      </c>
      <c r="F58" s="56">
        <v>77.5</v>
      </c>
      <c r="G58" s="56" t="s">
        <v>347</v>
      </c>
      <c r="H58" s="56" t="s">
        <v>355</v>
      </c>
      <c r="I58" s="56" t="s">
        <v>347</v>
      </c>
      <c r="J58" s="57">
        <f t="shared" si="0"/>
        <v>56.986111111111114</v>
      </c>
      <c r="K58" s="161" t="s">
        <v>565</v>
      </c>
      <c r="Q58"/>
      <c r="R58"/>
      <c r="S58"/>
      <c r="T58"/>
    </row>
    <row r="59" spans="1:20" s="6" customFormat="1" ht="30" customHeight="1">
      <c r="A59" s="17">
        <v>55</v>
      </c>
      <c r="B59" s="54">
        <v>20210710100047</v>
      </c>
      <c r="C59" s="55" t="s">
        <v>69</v>
      </c>
      <c r="D59" s="56">
        <v>88.750000000000014</v>
      </c>
      <c r="E59" s="57">
        <v>52.5</v>
      </c>
      <c r="F59" s="56">
        <v>80</v>
      </c>
      <c r="G59" s="56" t="s">
        <v>355</v>
      </c>
      <c r="H59" s="56" t="s">
        <v>372</v>
      </c>
      <c r="I59" s="56" t="s">
        <v>355</v>
      </c>
      <c r="J59" s="57">
        <f t="shared" si="0"/>
        <v>65.25</v>
      </c>
      <c r="K59" s="161" t="s">
        <v>561</v>
      </c>
      <c r="Q59" s="158" t="s">
        <v>551</v>
      </c>
      <c r="R59" s="157" t="s">
        <v>552</v>
      </c>
      <c r="S59" s="157" t="s">
        <v>553</v>
      </c>
      <c r="T59"/>
    </row>
    <row r="60" spans="1:20" s="6" customFormat="1" ht="30" customHeight="1">
      <c r="A60" s="17">
        <v>56</v>
      </c>
      <c r="B60" s="54">
        <v>20210710100048</v>
      </c>
      <c r="C60" s="59" t="s">
        <v>70</v>
      </c>
      <c r="D60" s="56">
        <v>88.333333333333329</v>
      </c>
      <c r="E60" s="57">
        <v>61.25</v>
      </c>
      <c r="F60" s="56">
        <v>80</v>
      </c>
      <c r="G60" s="56" t="s">
        <v>399</v>
      </c>
      <c r="H60" s="56" t="s">
        <v>339</v>
      </c>
      <c r="I60" s="56" t="s">
        <v>399</v>
      </c>
      <c r="J60" s="57">
        <f t="shared" si="0"/>
        <v>70.416666666666671</v>
      </c>
      <c r="K60" s="161" t="s">
        <v>559</v>
      </c>
      <c r="Q60" s="158" t="s">
        <v>554</v>
      </c>
      <c r="R60" s="157" t="s">
        <v>555</v>
      </c>
      <c r="S60" s="157" t="s">
        <v>556</v>
      </c>
      <c r="T60"/>
    </row>
    <row r="61" spans="1:20" s="6" customFormat="1" ht="30" customHeight="1">
      <c r="A61" s="167">
        <v>57</v>
      </c>
      <c r="B61" s="169">
        <v>20210710100049</v>
      </c>
      <c r="C61" s="170" t="s">
        <v>154</v>
      </c>
      <c r="D61" s="14">
        <v>87.916666666666657</v>
      </c>
      <c r="E61" s="160">
        <v>42.5</v>
      </c>
      <c r="F61" s="14">
        <v>80</v>
      </c>
      <c r="G61" s="56" t="s">
        <v>333</v>
      </c>
      <c r="H61" s="56" t="s">
        <v>484</v>
      </c>
      <c r="I61" s="56" t="s">
        <v>484</v>
      </c>
      <c r="J61" s="57">
        <f t="shared" si="0"/>
        <v>60.583333333333329</v>
      </c>
      <c r="K61" s="161" t="s">
        <v>563</v>
      </c>
      <c r="Q61" s="158" t="s">
        <v>557</v>
      </c>
      <c r="R61" s="157" t="s">
        <v>552</v>
      </c>
      <c r="S61" s="157" t="s">
        <v>558</v>
      </c>
      <c r="T61"/>
    </row>
    <row r="62" spans="1:20" s="6" customFormat="1" ht="30" customHeight="1">
      <c r="A62" s="17">
        <v>58</v>
      </c>
      <c r="B62" s="60">
        <v>20210710100050</v>
      </c>
      <c r="C62" s="59" t="s">
        <v>153</v>
      </c>
      <c r="D62" s="56">
        <v>88.333333333333329</v>
      </c>
      <c r="E62" s="57">
        <v>56.25</v>
      </c>
      <c r="F62" s="56">
        <v>80</v>
      </c>
      <c r="G62" s="56" t="s">
        <v>353</v>
      </c>
      <c r="H62" s="56" t="s">
        <v>363</v>
      </c>
      <c r="I62" s="56" t="s">
        <v>353</v>
      </c>
      <c r="J62" s="57">
        <f t="shared" si="0"/>
        <v>65.416666666666671</v>
      </c>
      <c r="K62" s="161" t="s">
        <v>561</v>
      </c>
      <c r="Q62" s="158" t="s">
        <v>559</v>
      </c>
      <c r="R62" s="157" t="s">
        <v>552</v>
      </c>
      <c r="S62" s="157" t="s">
        <v>560</v>
      </c>
      <c r="T62"/>
    </row>
    <row r="63" spans="1:20" s="7" customFormat="1" ht="30" customHeight="1">
      <c r="A63" s="17">
        <v>59</v>
      </c>
      <c r="B63" s="60">
        <v>20210710100051</v>
      </c>
      <c r="C63" s="59" t="s">
        <v>152</v>
      </c>
      <c r="D63" s="56">
        <v>90.416666666666671</v>
      </c>
      <c r="E63" s="57">
        <v>53.75</v>
      </c>
      <c r="F63" s="56">
        <v>80</v>
      </c>
      <c r="G63" s="56" t="s">
        <v>347</v>
      </c>
      <c r="H63" s="56" t="s">
        <v>399</v>
      </c>
      <c r="I63" s="56" t="s">
        <v>399</v>
      </c>
      <c r="J63" s="57">
        <f t="shared" si="0"/>
        <v>69.333333333333343</v>
      </c>
      <c r="K63" s="161" t="s">
        <v>561</v>
      </c>
      <c r="Q63" s="158" t="s">
        <v>561</v>
      </c>
      <c r="R63" s="157" t="s">
        <v>552</v>
      </c>
      <c r="S63" s="157" t="s">
        <v>562</v>
      </c>
      <c r="T63"/>
    </row>
    <row r="64" spans="1:20" s="7" customFormat="1" ht="30" customHeight="1">
      <c r="A64" s="17">
        <v>60</v>
      </c>
      <c r="B64" s="60">
        <v>20210710100052</v>
      </c>
      <c r="C64" s="59" t="s">
        <v>71</v>
      </c>
      <c r="D64" s="56">
        <v>89.166666666666671</v>
      </c>
      <c r="E64" s="57">
        <v>28.125</v>
      </c>
      <c r="F64" s="56">
        <v>77.5</v>
      </c>
      <c r="G64" s="56" t="s">
        <v>417</v>
      </c>
      <c r="H64" s="56" t="s">
        <v>361</v>
      </c>
      <c r="I64" s="56" t="s">
        <v>361</v>
      </c>
      <c r="J64" s="57">
        <f t="shared" si="0"/>
        <v>53.208333333333336</v>
      </c>
      <c r="K64" s="161" t="s">
        <v>567</v>
      </c>
      <c r="Q64" s="158" t="s">
        <v>563</v>
      </c>
      <c r="R64" s="157" t="s">
        <v>552</v>
      </c>
      <c r="S64" s="157" t="s">
        <v>564</v>
      </c>
      <c r="T64"/>
    </row>
    <row r="65" spans="1:20" s="7" customFormat="1" ht="30" customHeight="1">
      <c r="A65" s="17">
        <v>61</v>
      </c>
      <c r="B65" s="60">
        <v>20210710100053</v>
      </c>
      <c r="C65" s="59" t="s">
        <v>141</v>
      </c>
      <c r="D65" s="56">
        <v>84.761904761904773</v>
      </c>
      <c r="E65" s="57">
        <v>21.25</v>
      </c>
      <c r="F65" s="56">
        <v>80</v>
      </c>
      <c r="G65" s="56" t="s">
        <v>419</v>
      </c>
      <c r="H65" s="56" t="s">
        <v>417</v>
      </c>
      <c r="I65" s="56" t="s">
        <v>417</v>
      </c>
      <c r="J65" s="57">
        <f t="shared" si="0"/>
        <v>49.202380952380956</v>
      </c>
      <c r="K65" s="161" t="s">
        <v>569</v>
      </c>
      <c r="Q65" s="158" t="s">
        <v>565</v>
      </c>
      <c r="R65" s="157" t="s">
        <v>552</v>
      </c>
      <c r="S65" s="158" t="s">
        <v>566</v>
      </c>
      <c r="T65"/>
    </row>
    <row r="66" spans="1:20" s="7" customFormat="1" ht="30" customHeight="1">
      <c r="A66" s="17">
        <v>62</v>
      </c>
      <c r="B66" s="60">
        <v>20210710100054</v>
      </c>
      <c r="C66" s="59" t="s">
        <v>135</v>
      </c>
      <c r="D66" s="56">
        <v>80.416666666666657</v>
      </c>
      <c r="E66" s="57">
        <v>24.375</v>
      </c>
      <c r="F66" s="56">
        <v>77.5</v>
      </c>
      <c r="G66" s="56" t="s">
        <v>372</v>
      </c>
      <c r="H66" s="56" t="s">
        <v>455</v>
      </c>
      <c r="I66" s="56" t="s">
        <v>372</v>
      </c>
      <c r="J66" s="57">
        <f t="shared" si="0"/>
        <v>56.208333333333329</v>
      </c>
      <c r="K66" s="161" t="s">
        <v>565</v>
      </c>
      <c r="Q66" s="158" t="s">
        <v>567</v>
      </c>
      <c r="R66" s="157" t="s">
        <v>552</v>
      </c>
      <c r="S66" s="157" t="s">
        <v>568</v>
      </c>
      <c r="T66"/>
    </row>
    <row r="67" spans="1:20" s="7" customFormat="1" ht="30" customHeight="1">
      <c r="A67" s="17">
        <v>63</v>
      </c>
      <c r="B67" s="60">
        <v>20210710100055</v>
      </c>
      <c r="C67" s="59" t="s">
        <v>151</v>
      </c>
      <c r="D67" s="56">
        <v>87.61904761904762</v>
      </c>
      <c r="E67" s="57">
        <v>36.875</v>
      </c>
      <c r="F67" s="56">
        <v>80</v>
      </c>
      <c r="G67" s="56" t="s">
        <v>372</v>
      </c>
      <c r="H67" s="56" t="s">
        <v>357</v>
      </c>
      <c r="I67" s="56" t="s">
        <v>372</v>
      </c>
      <c r="J67" s="57">
        <f t="shared" si="0"/>
        <v>60.398809523809526</v>
      </c>
      <c r="K67" s="161" t="s">
        <v>563</v>
      </c>
      <c r="Q67" s="158" t="s">
        <v>569</v>
      </c>
      <c r="R67" s="157" t="s">
        <v>555</v>
      </c>
      <c r="S67" s="157" t="s">
        <v>570</v>
      </c>
      <c r="T67"/>
    </row>
    <row r="68" spans="1:20" s="7" customFormat="1" ht="30" customHeight="1">
      <c r="A68" s="17">
        <v>64</v>
      </c>
      <c r="B68" s="60">
        <v>20210710100056</v>
      </c>
      <c r="C68" s="59" t="s">
        <v>150</v>
      </c>
      <c r="D68" s="56">
        <v>88.75</v>
      </c>
      <c r="E68" s="57">
        <v>36.25</v>
      </c>
      <c r="F68" s="56">
        <v>77.5</v>
      </c>
      <c r="G68" s="56" t="s">
        <v>339</v>
      </c>
      <c r="H68" s="56" t="s">
        <v>339</v>
      </c>
      <c r="I68" s="56" t="s">
        <v>339</v>
      </c>
      <c r="J68" s="57">
        <f t="shared" si="0"/>
        <v>64.25</v>
      </c>
      <c r="K68" s="161" t="s">
        <v>563</v>
      </c>
      <c r="Q68" s="158" t="s">
        <v>571</v>
      </c>
      <c r="R68" s="157" t="s">
        <v>555</v>
      </c>
      <c r="S68" s="157" t="s">
        <v>572</v>
      </c>
      <c r="T68"/>
    </row>
    <row r="69" spans="1:20" s="7" customFormat="1" ht="30" customHeight="1">
      <c r="A69" s="17">
        <v>65</v>
      </c>
      <c r="B69" s="60">
        <v>20210710100057</v>
      </c>
      <c r="C69" s="59" t="s">
        <v>157</v>
      </c>
      <c r="D69" s="56">
        <v>89.166666666666671</v>
      </c>
      <c r="E69" s="57">
        <v>45.625</v>
      </c>
      <c r="F69" s="56">
        <v>77.5</v>
      </c>
      <c r="G69" s="56" t="s">
        <v>372</v>
      </c>
      <c r="H69" s="56" t="s">
        <v>462</v>
      </c>
      <c r="I69" s="56" t="s">
        <v>372</v>
      </c>
      <c r="J69" s="57">
        <f t="shared" si="0"/>
        <v>62.208333333333336</v>
      </c>
      <c r="K69" s="161" t="s">
        <v>563</v>
      </c>
      <c r="Q69"/>
      <c r="R69"/>
      <c r="S69"/>
      <c r="T69"/>
    </row>
    <row r="70" spans="1:20" s="7" customFormat="1" ht="30" customHeight="1">
      <c r="A70" s="17">
        <v>66</v>
      </c>
      <c r="B70" s="101">
        <v>20210710100058</v>
      </c>
      <c r="C70" s="95" t="s">
        <v>148</v>
      </c>
      <c r="D70" s="72">
        <v>63.75</v>
      </c>
      <c r="E70" s="73"/>
      <c r="F70" s="72">
        <v>15</v>
      </c>
      <c r="G70" s="72"/>
      <c r="H70" s="73"/>
      <c r="I70" s="73"/>
      <c r="J70" s="73"/>
      <c r="K70" s="162" t="s">
        <v>571</v>
      </c>
      <c r="L70" s="6" t="s">
        <v>259</v>
      </c>
      <c r="Q70"/>
      <c r="R70"/>
      <c r="S70"/>
      <c r="T70"/>
    </row>
    <row r="71" spans="1:20" s="7" customFormat="1" ht="30" customHeight="1">
      <c r="A71" s="17">
        <v>67</v>
      </c>
      <c r="B71" s="60">
        <v>20210710100059</v>
      </c>
      <c r="C71" s="59" t="s">
        <v>158</v>
      </c>
      <c r="D71" s="56">
        <v>89.583333333333329</v>
      </c>
      <c r="E71" s="57">
        <v>32.142857142857146</v>
      </c>
      <c r="F71" s="56">
        <v>80</v>
      </c>
      <c r="G71" s="56" t="s">
        <v>361</v>
      </c>
      <c r="H71" s="56" t="s">
        <v>333</v>
      </c>
      <c r="I71" s="56" t="s">
        <v>333</v>
      </c>
      <c r="J71" s="57">
        <f t="shared" si="0"/>
        <v>58.345238095238102</v>
      </c>
      <c r="K71" s="161" t="s">
        <v>565</v>
      </c>
      <c r="Q71"/>
      <c r="R71"/>
      <c r="S71"/>
      <c r="T71"/>
    </row>
    <row r="72" spans="1:20" s="7" customFormat="1" ht="30" customHeight="1">
      <c r="A72" s="17">
        <v>68</v>
      </c>
      <c r="B72" s="54">
        <v>20210710100060</v>
      </c>
      <c r="C72" s="62" t="s">
        <v>72</v>
      </c>
      <c r="D72" s="56">
        <v>87.916666666666671</v>
      </c>
      <c r="E72" s="57">
        <v>31.428571428571427</v>
      </c>
      <c r="F72" s="56">
        <v>77.5</v>
      </c>
      <c r="G72" s="56" t="s">
        <v>368</v>
      </c>
      <c r="H72" s="56" t="s">
        <v>345</v>
      </c>
      <c r="I72" s="56" t="s">
        <v>345</v>
      </c>
      <c r="J72" s="57">
        <f t="shared" si="0"/>
        <v>61.61904761904762</v>
      </c>
      <c r="K72" s="161" t="s">
        <v>563</v>
      </c>
      <c r="Q72"/>
      <c r="R72"/>
      <c r="S72"/>
      <c r="T72"/>
    </row>
    <row r="73" spans="1:20" s="7" customFormat="1" ht="30" customHeight="1">
      <c r="A73" s="17">
        <v>69</v>
      </c>
      <c r="B73" s="54">
        <v>20210710100061</v>
      </c>
      <c r="C73" s="63" t="s">
        <v>74</v>
      </c>
      <c r="D73" s="56">
        <v>89.166666666666671</v>
      </c>
      <c r="E73" s="57">
        <v>42.857142857142854</v>
      </c>
      <c r="F73" s="56">
        <v>77.5</v>
      </c>
      <c r="G73" s="56" t="s">
        <v>366</v>
      </c>
      <c r="H73" s="56" t="s">
        <v>387</v>
      </c>
      <c r="I73" s="56" t="s">
        <v>387</v>
      </c>
      <c r="J73" s="57">
        <f t="shared" si="0"/>
        <v>66.154761904761898</v>
      </c>
      <c r="K73" s="161" t="s">
        <v>561</v>
      </c>
      <c r="Q73"/>
      <c r="R73"/>
      <c r="S73"/>
      <c r="T73"/>
    </row>
    <row r="74" spans="1:20" s="7" customFormat="1" ht="30" customHeight="1">
      <c r="A74" s="17">
        <v>70</v>
      </c>
      <c r="B74" s="60">
        <v>20210710100062</v>
      </c>
      <c r="C74" s="59" t="s">
        <v>159</v>
      </c>
      <c r="D74" s="56">
        <v>90</v>
      </c>
      <c r="E74" s="57">
        <v>50</v>
      </c>
      <c r="F74" s="56">
        <v>80</v>
      </c>
      <c r="G74" s="56" t="s">
        <v>428</v>
      </c>
      <c r="H74" s="56" t="s">
        <v>327</v>
      </c>
      <c r="I74" s="56" t="s">
        <v>428</v>
      </c>
      <c r="J74" s="57">
        <f t="shared" si="0"/>
        <v>72</v>
      </c>
      <c r="K74" s="161" t="s">
        <v>559</v>
      </c>
      <c r="Q74"/>
      <c r="R74"/>
      <c r="S74"/>
      <c r="T74"/>
    </row>
    <row r="75" spans="1:20" s="8" customFormat="1" ht="30" customHeight="1">
      <c r="A75" s="17">
        <v>71</v>
      </c>
      <c r="B75" s="60">
        <v>20210710100063</v>
      </c>
      <c r="C75" s="59" t="s">
        <v>75</v>
      </c>
      <c r="D75" s="56">
        <v>87.916666666666657</v>
      </c>
      <c r="E75" s="57">
        <v>26.428571428571427</v>
      </c>
      <c r="F75" s="56">
        <v>80</v>
      </c>
      <c r="G75" s="56" t="s">
        <v>368</v>
      </c>
      <c r="H75" s="56" t="s">
        <v>545</v>
      </c>
      <c r="I75" s="56" t="s">
        <v>368</v>
      </c>
      <c r="J75" s="57">
        <f t="shared" ref="J75:J138" si="1">(D75*20%+E75*20%+F75*10%+I75*50%)</f>
        <v>54.86904761904762</v>
      </c>
      <c r="K75" s="161" t="s">
        <v>567</v>
      </c>
      <c r="Q75"/>
      <c r="R75"/>
      <c r="S75"/>
      <c r="T75"/>
    </row>
    <row r="76" spans="1:20" s="8" customFormat="1" ht="30" customHeight="1">
      <c r="A76" s="17">
        <v>72</v>
      </c>
      <c r="B76" s="60">
        <v>20210710100064</v>
      </c>
      <c r="C76" s="59" t="s">
        <v>76</v>
      </c>
      <c r="D76" s="56">
        <v>76.666666666666671</v>
      </c>
      <c r="E76" s="57">
        <v>17.142857142857142</v>
      </c>
      <c r="F76" s="56">
        <v>80</v>
      </c>
      <c r="G76" s="56" t="s">
        <v>368</v>
      </c>
      <c r="H76" s="56" t="s">
        <v>366</v>
      </c>
      <c r="I76" s="56" t="s">
        <v>366</v>
      </c>
      <c r="J76" s="57">
        <f t="shared" si="1"/>
        <v>56.261904761904766</v>
      </c>
      <c r="K76" s="161" t="s">
        <v>565</v>
      </c>
      <c r="Q76"/>
      <c r="R76"/>
      <c r="S76"/>
      <c r="T76"/>
    </row>
    <row r="77" spans="1:20" s="8" customFormat="1" ht="30" customHeight="1">
      <c r="A77" s="17">
        <v>73</v>
      </c>
      <c r="B77" s="60">
        <v>20210710100065</v>
      </c>
      <c r="C77" s="59" t="s">
        <v>77</v>
      </c>
      <c r="D77" s="56">
        <v>74.166666666666657</v>
      </c>
      <c r="E77" s="57">
        <v>17.857142857142858</v>
      </c>
      <c r="F77" s="56">
        <v>80</v>
      </c>
      <c r="G77" s="56" t="s">
        <v>434</v>
      </c>
      <c r="H77" s="56" t="s">
        <v>545</v>
      </c>
      <c r="I77" s="56" t="s">
        <v>545</v>
      </c>
      <c r="J77" s="57">
        <f t="shared" si="1"/>
        <v>46.904761904761905</v>
      </c>
      <c r="K77" s="161" t="s">
        <v>569</v>
      </c>
      <c r="Q77"/>
      <c r="R77"/>
      <c r="S77"/>
      <c r="T77"/>
    </row>
    <row r="78" spans="1:20" s="8" customFormat="1" ht="30" customHeight="1">
      <c r="A78" s="17">
        <v>74</v>
      </c>
      <c r="B78" s="60">
        <v>20210710100066</v>
      </c>
      <c r="C78" s="59" t="s">
        <v>78</v>
      </c>
      <c r="D78" s="56">
        <v>78.750000000000014</v>
      </c>
      <c r="E78" s="57">
        <v>42.142857142857146</v>
      </c>
      <c r="F78" s="56">
        <v>77.5</v>
      </c>
      <c r="G78" s="56" t="s">
        <v>330</v>
      </c>
      <c r="H78" s="56" t="s">
        <v>347</v>
      </c>
      <c r="I78" s="56" t="s">
        <v>330</v>
      </c>
      <c r="J78" s="57">
        <f t="shared" si="1"/>
        <v>66.428571428571431</v>
      </c>
      <c r="K78" s="161" t="s">
        <v>561</v>
      </c>
      <c r="Q78"/>
      <c r="R78"/>
      <c r="S78"/>
      <c r="T78"/>
    </row>
    <row r="79" spans="1:20" s="8" customFormat="1" ht="30" customHeight="1">
      <c r="A79" s="17">
        <v>75</v>
      </c>
      <c r="B79" s="60">
        <v>20210710100067</v>
      </c>
      <c r="C79" s="59" t="s">
        <v>155</v>
      </c>
      <c r="D79" s="56">
        <v>90</v>
      </c>
      <c r="E79" s="57">
        <v>57.142857142857146</v>
      </c>
      <c r="F79" s="56">
        <v>80</v>
      </c>
      <c r="G79" s="56" t="s">
        <v>345</v>
      </c>
      <c r="H79" s="56" t="s">
        <v>353</v>
      </c>
      <c r="I79" s="56" t="s">
        <v>345</v>
      </c>
      <c r="J79" s="57">
        <f t="shared" si="1"/>
        <v>67.428571428571431</v>
      </c>
      <c r="K79" s="161" t="s">
        <v>561</v>
      </c>
      <c r="Q79"/>
      <c r="R79"/>
      <c r="S79"/>
      <c r="T79"/>
    </row>
    <row r="80" spans="1:20" s="8" customFormat="1" ht="30" customHeight="1">
      <c r="A80" s="17">
        <v>76</v>
      </c>
      <c r="B80" s="169">
        <v>20210710100068</v>
      </c>
      <c r="C80" s="171" t="s">
        <v>164</v>
      </c>
      <c r="D80" s="14">
        <v>89.166666666666671</v>
      </c>
      <c r="E80" s="160">
        <v>64.285714285714292</v>
      </c>
      <c r="F80" s="14">
        <v>80</v>
      </c>
      <c r="G80" s="56" t="s">
        <v>330</v>
      </c>
      <c r="H80" s="56" t="s">
        <v>370</v>
      </c>
      <c r="I80" s="56" t="s">
        <v>330</v>
      </c>
      <c r="J80" s="57">
        <f t="shared" si="1"/>
        <v>73.190476190476204</v>
      </c>
      <c r="K80" s="161" t="s">
        <v>559</v>
      </c>
      <c r="Q80"/>
      <c r="R80"/>
      <c r="S80"/>
      <c r="T80"/>
    </row>
    <row r="81" spans="1:20" s="8" customFormat="1" ht="30" customHeight="1">
      <c r="A81" s="17">
        <v>77</v>
      </c>
      <c r="B81" s="60">
        <v>20210710100069</v>
      </c>
      <c r="C81" s="59" t="s">
        <v>165</v>
      </c>
      <c r="D81" s="56">
        <v>92.083333333333329</v>
      </c>
      <c r="E81" s="57">
        <v>70.714285714285708</v>
      </c>
      <c r="F81" s="56">
        <v>80</v>
      </c>
      <c r="G81" s="56" t="s">
        <v>440</v>
      </c>
      <c r="H81" s="56" t="s">
        <v>370</v>
      </c>
      <c r="I81" s="56" t="s">
        <v>440</v>
      </c>
      <c r="J81" s="57">
        <f t="shared" si="1"/>
        <v>79.05952380952381</v>
      </c>
      <c r="K81" s="161" t="s">
        <v>557</v>
      </c>
      <c r="Q81"/>
      <c r="R81"/>
      <c r="S81"/>
      <c r="T81"/>
    </row>
    <row r="82" spans="1:20" s="8" customFormat="1" ht="30" customHeight="1">
      <c r="A82" s="17">
        <v>78</v>
      </c>
      <c r="B82" s="60">
        <v>20210710100070</v>
      </c>
      <c r="C82" s="59" t="s">
        <v>166</v>
      </c>
      <c r="D82" s="56">
        <v>90</v>
      </c>
      <c r="E82" s="57">
        <v>25</v>
      </c>
      <c r="F82" s="56">
        <v>80</v>
      </c>
      <c r="G82" s="56" t="s">
        <v>442</v>
      </c>
      <c r="H82" s="56" t="s">
        <v>545</v>
      </c>
      <c r="I82" s="56" t="s">
        <v>545</v>
      </c>
      <c r="J82" s="57">
        <f t="shared" si="1"/>
        <v>51.5</v>
      </c>
      <c r="K82" s="161" t="s">
        <v>567</v>
      </c>
      <c r="Q82"/>
      <c r="R82"/>
      <c r="S82"/>
      <c r="T82"/>
    </row>
    <row r="83" spans="1:20" s="8" customFormat="1" ht="30" customHeight="1">
      <c r="A83" s="17">
        <v>79</v>
      </c>
      <c r="B83" s="60">
        <v>20210710100071</v>
      </c>
      <c r="C83" s="59" t="s">
        <v>160</v>
      </c>
      <c r="D83" s="56">
        <v>88.333333333333329</v>
      </c>
      <c r="E83" s="57">
        <v>37.142857142857146</v>
      </c>
      <c r="F83" s="56">
        <v>80</v>
      </c>
      <c r="G83" s="56" t="s">
        <v>355</v>
      </c>
      <c r="H83" s="56" t="s">
        <v>349</v>
      </c>
      <c r="I83" s="56" t="s">
        <v>349</v>
      </c>
      <c r="J83" s="57">
        <f t="shared" si="1"/>
        <v>64.095238095238102</v>
      </c>
      <c r="K83" s="161" t="s">
        <v>563</v>
      </c>
      <c r="Q83"/>
      <c r="R83"/>
      <c r="S83"/>
      <c r="T83"/>
    </row>
    <row r="84" spans="1:20" s="8" customFormat="1" ht="30" customHeight="1">
      <c r="A84" s="17">
        <v>80</v>
      </c>
      <c r="B84" s="60">
        <v>20210710100072</v>
      </c>
      <c r="C84" s="59" t="s">
        <v>167</v>
      </c>
      <c r="D84" s="56">
        <v>88.333333333333329</v>
      </c>
      <c r="E84" s="57">
        <v>40</v>
      </c>
      <c r="F84" s="56">
        <v>80</v>
      </c>
      <c r="G84" s="56" t="s">
        <v>351</v>
      </c>
      <c r="H84" s="56" t="s">
        <v>372</v>
      </c>
      <c r="I84" s="56" t="s">
        <v>372</v>
      </c>
      <c r="J84" s="57">
        <f t="shared" si="1"/>
        <v>61.166666666666671</v>
      </c>
      <c r="K84" s="161" t="s">
        <v>563</v>
      </c>
      <c r="Q84" s="158" t="s">
        <v>551</v>
      </c>
      <c r="R84" s="157" t="s">
        <v>552</v>
      </c>
      <c r="S84" s="157" t="s">
        <v>553</v>
      </c>
      <c r="T84"/>
    </row>
    <row r="85" spans="1:20" s="8" customFormat="1" ht="30" customHeight="1">
      <c r="A85" s="17">
        <v>81</v>
      </c>
      <c r="B85" s="60">
        <v>20210710100073</v>
      </c>
      <c r="C85" s="59" t="s">
        <v>161</v>
      </c>
      <c r="D85" s="56">
        <v>89.583333333333343</v>
      </c>
      <c r="E85" s="57">
        <v>52.142857142857146</v>
      </c>
      <c r="F85" s="56">
        <v>77.5</v>
      </c>
      <c r="G85" s="56" t="s">
        <v>387</v>
      </c>
      <c r="H85" s="56" t="s">
        <v>363</v>
      </c>
      <c r="I85" s="56" t="s">
        <v>387</v>
      </c>
      <c r="J85" s="57">
        <f t="shared" si="1"/>
        <v>68.095238095238102</v>
      </c>
      <c r="K85" s="161" t="s">
        <v>561</v>
      </c>
      <c r="Q85" s="158" t="s">
        <v>554</v>
      </c>
      <c r="R85" s="157" t="s">
        <v>555</v>
      </c>
      <c r="S85" s="157" t="s">
        <v>556</v>
      </c>
      <c r="T85"/>
    </row>
    <row r="86" spans="1:20" s="8" customFormat="1" ht="30" customHeight="1">
      <c r="A86" s="17">
        <v>82</v>
      </c>
      <c r="B86" s="169">
        <v>20210710100074</v>
      </c>
      <c r="C86" s="171" t="s">
        <v>79</v>
      </c>
      <c r="D86" s="14">
        <v>91.25</v>
      </c>
      <c r="E86" s="160">
        <v>52.857142857142854</v>
      </c>
      <c r="F86" s="14">
        <v>80</v>
      </c>
      <c r="G86" s="56" t="s">
        <v>447</v>
      </c>
      <c r="H86" s="56" t="s">
        <v>462</v>
      </c>
      <c r="I86" s="56" t="s">
        <v>462</v>
      </c>
      <c r="J86" s="57">
        <f t="shared" si="1"/>
        <v>61.821428571428569</v>
      </c>
      <c r="K86" s="161" t="s">
        <v>563</v>
      </c>
      <c r="Q86" s="158" t="s">
        <v>557</v>
      </c>
      <c r="R86" s="157" t="s">
        <v>552</v>
      </c>
      <c r="S86" s="157" t="s">
        <v>558</v>
      </c>
      <c r="T86"/>
    </row>
    <row r="87" spans="1:20" ht="30" customHeight="1">
      <c r="A87" s="17">
        <v>83</v>
      </c>
      <c r="B87" s="60">
        <v>20210710100075</v>
      </c>
      <c r="C87" s="59" t="s">
        <v>66</v>
      </c>
      <c r="D87" s="56">
        <v>91.666666666666671</v>
      </c>
      <c r="E87" s="57">
        <v>57.857142857142854</v>
      </c>
      <c r="F87" s="56">
        <v>80</v>
      </c>
      <c r="G87" s="56" t="s">
        <v>357</v>
      </c>
      <c r="H87" s="56" t="s">
        <v>374</v>
      </c>
      <c r="I87" s="56" t="s">
        <v>374</v>
      </c>
      <c r="J87" s="57">
        <f t="shared" si="1"/>
        <v>61.404761904761905</v>
      </c>
      <c r="K87" s="161" t="s">
        <v>563</v>
      </c>
      <c r="Q87" s="158" t="s">
        <v>559</v>
      </c>
      <c r="R87" s="158" t="s">
        <v>552</v>
      </c>
      <c r="S87" s="158" t="s">
        <v>560</v>
      </c>
      <c r="T87" s="159"/>
    </row>
    <row r="88" spans="1:20" ht="30" customHeight="1">
      <c r="A88" s="17">
        <v>84</v>
      </c>
      <c r="B88" s="60">
        <v>20210710100077</v>
      </c>
      <c r="C88" s="59" t="s">
        <v>81</v>
      </c>
      <c r="D88" s="56">
        <v>88.75</v>
      </c>
      <c r="E88" s="57">
        <v>52.857142857142854</v>
      </c>
      <c r="F88" s="56">
        <v>77.5</v>
      </c>
      <c r="G88" s="56" t="s">
        <v>370</v>
      </c>
      <c r="H88" s="56" t="s">
        <v>391</v>
      </c>
      <c r="I88" s="56" t="s">
        <v>370</v>
      </c>
      <c r="J88" s="57">
        <f t="shared" si="1"/>
        <v>69.571428571428569</v>
      </c>
      <c r="K88" s="161" t="s">
        <v>561</v>
      </c>
      <c r="Q88" s="158" t="s">
        <v>561</v>
      </c>
      <c r="R88" s="157" t="s">
        <v>552</v>
      </c>
      <c r="S88" s="157" t="s">
        <v>562</v>
      </c>
      <c r="T88"/>
    </row>
    <row r="89" spans="1:20" ht="30" customHeight="1">
      <c r="A89" s="17">
        <v>85</v>
      </c>
      <c r="B89" s="60">
        <v>20210710100078</v>
      </c>
      <c r="C89" s="59" t="s">
        <v>82</v>
      </c>
      <c r="D89" s="56">
        <v>89.166666666666671</v>
      </c>
      <c r="E89" s="57">
        <v>44.285714285714285</v>
      </c>
      <c r="F89" s="56">
        <v>80</v>
      </c>
      <c r="G89" s="56" t="s">
        <v>353</v>
      </c>
      <c r="H89" s="56" t="s">
        <v>355</v>
      </c>
      <c r="I89" s="56" t="s">
        <v>355</v>
      </c>
      <c r="J89" s="57">
        <f t="shared" si="1"/>
        <v>63.69047619047619</v>
      </c>
      <c r="K89" s="161" t="s">
        <v>563</v>
      </c>
      <c r="Q89" s="158" t="s">
        <v>563</v>
      </c>
      <c r="R89" s="157" t="s">
        <v>552</v>
      </c>
      <c r="S89" s="157" t="s">
        <v>564</v>
      </c>
      <c r="T89"/>
    </row>
    <row r="90" spans="1:20" ht="30" customHeight="1">
      <c r="A90" s="17">
        <v>86</v>
      </c>
      <c r="B90" s="60">
        <v>20210710100079</v>
      </c>
      <c r="C90" s="59" t="s">
        <v>83</v>
      </c>
      <c r="D90" s="56">
        <v>90.000000000000014</v>
      </c>
      <c r="E90" s="57">
        <v>58.571428571428569</v>
      </c>
      <c r="F90" s="56">
        <v>80</v>
      </c>
      <c r="G90" s="56" t="s">
        <v>370</v>
      </c>
      <c r="H90" s="56" t="s">
        <v>349</v>
      </c>
      <c r="I90" s="56" t="s">
        <v>370</v>
      </c>
      <c r="J90" s="57">
        <f t="shared" si="1"/>
        <v>71.214285714285722</v>
      </c>
      <c r="K90" s="161" t="s">
        <v>559</v>
      </c>
      <c r="Q90" s="158" t="s">
        <v>565</v>
      </c>
      <c r="R90" s="157" t="s">
        <v>552</v>
      </c>
      <c r="S90" s="158" t="s">
        <v>566</v>
      </c>
      <c r="T90"/>
    </row>
    <row r="91" spans="1:20" ht="30" customHeight="1">
      <c r="A91" s="17">
        <v>87</v>
      </c>
      <c r="B91" s="60">
        <v>20210710100080</v>
      </c>
      <c r="C91" s="59" t="s">
        <v>168</v>
      </c>
      <c r="D91" s="56">
        <v>90.416666666666671</v>
      </c>
      <c r="E91" s="57">
        <v>52.142857142857146</v>
      </c>
      <c r="F91" s="56">
        <v>77.5</v>
      </c>
      <c r="G91" s="56" t="s">
        <v>378</v>
      </c>
      <c r="H91" s="56" t="s">
        <v>345</v>
      </c>
      <c r="I91" s="56" t="s">
        <v>345</v>
      </c>
      <c r="J91" s="57">
        <f t="shared" si="1"/>
        <v>66.261904761904759</v>
      </c>
      <c r="K91" s="161" t="s">
        <v>561</v>
      </c>
      <c r="Q91" s="158" t="s">
        <v>567</v>
      </c>
      <c r="R91" s="157" t="s">
        <v>552</v>
      </c>
      <c r="S91" s="157" t="s">
        <v>568</v>
      </c>
      <c r="T91"/>
    </row>
    <row r="92" spans="1:20" ht="30" customHeight="1">
      <c r="A92" s="17">
        <v>88</v>
      </c>
      <c r="B92" s="60">
        <v>20210710100081</v>
      </c>
      <c r="C92" s="59" t="s">
        <v>84</v>
      </c>
      <c r="D92" s="56">
        <v>90</v>
      </c>
      <c r="E92" s="57">
        <v>63.571428571428569</v>
      </c>
      <c r="F92" s="56">
        <v>80</v>
      </c>
      <c r="G92" s="56" t="s">
        <v>336</v>
      </c>
      <c r="H92" s="56" t="s">
        <v>399</v>
      </c>
      <c r="I92" s="56" t="s">
        <v>336</v>
      </c>
      <c r="J92" s="57">
        <f t="shared" si="1"/>
        <v>71.714285714285722</v>
      </c>
      <c r="K92" s="161" t="s">
        <v>559</v>
      </c>
      <c r="Q92" s="158" t="s">
        <v>569</v>
      </c>
      <c r="R92" s="157" t="s">
        <v>555</v>
      </c>
      <c r="S92" s="157" t="s">
        <v>570</v>
      </c>
      <c r="T92"/>
    </row>
    <row r="93" spans="1:20" ht="30" customHeight="1">
      <c r="A93" s="17">
        <v>89</v>
      </c>
      <c r="B93" s="60">
        <v>20210710100082</v>
      </c>
      <c r="C93" s="59" t="s">
        <v>85</v>
      </c>
      <c r="D93" s="56">
        <v>83.333333333333343</v>
      </c>
      <c r="E93" s="57">
        <v>27.142857142857142</v>
      </c>
      <c r="F93" s="56">
        <v>77.5</v>
      </c>
      <c r="G93" s="56" t="s">
        <v>455</v>
      </c>
      <c r="H93" s="56" t="s">
        <v>324</v>
      </c>
      <c r="I93" s="56" t="s">
        <v>455</v>
      </c>
      <c r="J93" s="57">
        <f t="shared" si="1"/>
        <v>48.845238095238095</v>
      </c>
      <c r="K93" s="161" t="s">
        <v>569</v>
      </c>
      <c r="Q93" s="158" t="s">
        <v>571</v>
      </c>
      <c r="R93" s="157" t="s">
        <v>555</v>
      </c>
      <c r="S93" s="157" t="s">
        <v>572</v>
      </c>
      <c r="T93"/>
    </row>
    <row r="94" spans="1:20" ht="30" customHeight="1">
      <c r="A94" s="17">
        <v>90</v>
      </c>
      <c r="B94" s="60">
        <v>20210710100083</v>
      </c>
      <c r="C94" s="59" t="s">
        <v>162</v>
      </c>
      <c r="D94" s="56">
        <v>89.166666666666671</v>
      </c>
      <c r="E94" s="57">
        <v>30.714285714285715</v>
      </c>
      <c r="F94" s="56">
        <v>80</v>
      </c>
      <c r="G94" s="56" t="s">
        <v>374</v>
      </c>
      <c r="H94" s="56" t="s">
        <v>357</v>
      </c>
      <c r="I94" s="56" t="s">
        <v>374</v>
      </c>
      <c r="J94" s="57">
        <f t="shared" si="1"/>
        <v>55.476190476190482</v>
      </c>
      <c r="K94" s="161" t="s">
        <v>565</v>
      </c>
      <c r="Q94"/>
      <c r="R94"/>
      <c r="S94"/>
      <c r="T94"/>
    </row>
    <row r="95" spans="1:20" ht="30" customHeight="1">
      <c r="A95" s="17">
        <v>91</v>
      </c>
      <c r="B95" s="60">
        <v>20210710100084</v>
      </c>
      <c r="C95" s="59" t="s">
        <v>142</v>
      </c>
      <c r="D95" s="56">
        <v>90.833333333333329</v>
      </c>
      <c r="E95" s="57">
        <v>35.714285714285715</v>
      </c>
      <c r="F95" s="56">
        <v>77.5</v>
      </c>
      <c r="G95" s="56" t="s">
        <v>366</v>
      </c>
      <c r="H95" s="56" t="s">
        <v>378</v>
      </c>
      <c r="I95" s="56" t="s">
        <v>366</v>
      </c>
      <c r="J95" s="57">
        <f t="shared" si="1"/>
        <v>62.55952380952381</v>
      </c>
      <c r="K95" s="161" t="s">
        <v>563</v>
      </c>
      <c r="Q95"/>
      <c r="R95"/>
      <c r="S95"/>
      <c r="T95"/>
    </row>
    <row r="96" spans="1:20" ht="30" customHeight="1">
      <c r="A96" s="17">
        <v>92</v>
      </c>
      <c r="B96" s="60">
        <v>20210710100085</v>
      </c>
      <c r="C96" s="59" t="s">
        <v>86</v>
      </c>
      <c r="D96" s="56">
        <v>87.499999999999986</v>
      </c>
      <c r="E96" s="57">
        <v>30.714285714285715</v>
      </c>
      <c r="F96" s="56">
        <v>77.5</v>
      </c>
      <c r="G96" s="56" t="s">
        <v>380</v>
      </c>
      <c r="H96" s="56" t="s">
        <v>353</v>
      </c>
      <c r="I96" s="56" t="s">
        <v>353</v>
      </c>
      <c r="J96" s="57">
        <f t="shared" si="1"/>
        <v>59.892857142857139</v>
      </c>
      <c r="K96" s="161" t="s">
        <v>565</v>
      </c>
      <c r="Q96"/>
      <c r="R96"/>
      <c r="S96"/>
      <c r="T96"/>
    </row>
    <row r="97" spans="1:20" s="6" customFormat="1" ht="30" customHeight="1">
      <c r="A97" s="17">
        <v>93</v>
      </c>
      <c r="B97" s="54">
        <v>20210710100086</v>
      </c>
      <c r="C97" s="55" t="s">
        <v>171</v>
      </c>
      <c r="D97" s="56">
        <v>88.75</v>
      </c>
      <c r="E97" s="57">
        <v>46.428571428571431</v>
      </c>
      <c r="F97" s="56">
        <v>77.5</v>
      </c>
      <c r="G97" s="56" t="s">
        <v>378</v>
      </c>
      <c r="H97" s="56" t="s">
        <v>391</v>
      </c>
      <c r="I97" s="56" t="s">
        <v>391</v>
      </c>
      <c r="J97" s="57">
        <f t="shared" si="1"/>
        <v>61.785714285714285</v>
      </c>
      <c r="K97" s="161" t="s">
        <v>563</v>
      </c>
      <c r="Q97"/>
      <c r="R97"/>
      <c r="S97"/>
      <c r="T97"/>
    </row>
    <row r="98" spans="1:20" s="6" customFormat="1" ht="30" customHeight="1">
      <c r="A98" s="17">
        <v>94</v>
      </c>
      <c r="B98" s="54">
        <v>20210710100087</v>
      </c>
      <c r="C98" s="58" t="s">
        <v>88</v>
      </c>
      <c r="D98" s="56">
        <v>45.416666666666671</v>
      </c>
      <c r="E98" s="57">
        <v>12.857142857142858</v>
      </c>
      <c r="F98" s="56">
        <v>77.5</v>
      </c>
      <c r="G98" s="56" t="s">
        <v>462</v>
      </c>
      <c r="H98" s="56" t="s">
        <v>343</v>
      </c>
      <c r="I98" s="56" t="s">
        <v>462</v>
      </c>
      <c r="J98" s="57">
        <f t="shared" si="1"/>
        <v>44.404761904761905</v>
      </c>
      <c r="K98" s="161" t="s">
        <v>571</v>
      </c>
      <c r="Q98"/>
      <c r="R98"/>
      <c r="S98"/>
      <c r="T98"/>
    </row>
    <row r="99" spans="1:20" s="6" customFormat="1" ht="30" customHeight="1">
      <c r="A99" s="17">
        <v>95</v>
      </c>
      <c r="B99" s="54">
        <v>20210710100088</v>
      </c>
      <c r="C99" s="55" t="s">
        <v>172</v>
      </c>
      <c r="D99" s="56">
        <v>91.666666666666671</v>
      </c>
      <c r="E99" s="57">
        <v>47.857142857142854</v>
      </c>
      <c r="F99" s="56">
        <v>80</v>
      </c>
      <c r="G99" s="56" t="s">
        <v>330</v>
      </c>
      <c r="H99" s="56" t="s">
        <v>349</v>
      </c>
      <c r="I99" s="56" t="s">
        <v>330</v>
      </c>
      <c r="J99" s="57">
        <f t="shared" si="1"/>
        <v>70.404761904761898</v>
      </c>
      <c r="K99" s="161" t="s">
        <v>559</v>
      </c>
      <c r="Q99"/>
      <c r="R99"/>
      <c r="S99"/>
      <c r="T99"/>
    </row>
    <row r="100" spans="1:20" s="6" customFormat="1" ht="30" customHeight="1">
      <c r="A100" s="17">
        <v>96</v>
      </c>
      <c r="B100" s="165">
        <v>20210710100089</v>
      </c>
      <c r="C100" s="166" t="s">
        <v>173</v>
      </c>
      <c r="D100" s="14">
        <v>90.833333333333329</v>
      </c>
      <c r="E100" s="160">
        <v>55</v>
      </c>
      <c r="F100" s="14">
        <v>82.5</v>
      </c>
      <c r="G100" s="56" t="s">
        <v>357</v>
      </c>
      <c r="H100" s="56" t="s">
        <v>545</v>
      </c>
      <c r="I100" s="56" t="s">
        <v>357</v>
      </c>
      <c r="J100" s="57">
        <f t="shared" si="1"/>
        <v>59.916666666666671</v>
      </c>
      <c r="K100" s="161" t="s">
        <v>565</v>
      </c>
      <c r="Q100"/>
      <c r="R100"/>
      <c r="S100"/>
      <c r="T100"/>
    </row>
    <row r="101" spans="1:20" s="6" customFormat="1" ht="30" customHeight="1">
      <c r="A101" s="17">
        <v>97</v>
      </c>
      <c r="B101" s="54">
        <v>20210710100090</v>
      </c>
      <c r="C101" s="55" t="s">
        <v>89</v>
      </c>
      <c r="D101" s="56">
        <v>89.166666666666657</v>
      </c>
      <c r="E101" s="57">
        <v>57.142857142857146</v>
      </c>
      <c r="F101" s="56">
        <v>80</v>
      </c>
      <c r="G101" s="56" t="s">
        <v>336</v>
      </c>
      <c r="H101" s="150" t="s">
        <v>349</v>
      </c>
      <c r="I101" s="56" t="s">
        <v>336</v>
      </c>
      <c r="J101" s="57">
        <f t="shared" si="1"/>
        <v>70.261904761904759</v>
      </c>
      <c r="K101" s="161" t="s">
        <v>559</v>
      </c>
      <c r="Q101"/>
      <c r="R101"/>
      <c r="S101"/>
      <c r="T101"/>
    </row>
    <row r="102" spans="1:20" s="6" customFormat="1" ht="30" customHeight="1">
      <c r="A102" s="17">
        <v>98</v>
      </c>
      <c r="B102" s="165">
        <v>20210710100091</v>
      </c>
      <c r="C102" s="171" t="s">
        <v>90</v>
      </c>
      <c r="D102" s="14">
        <v>89.166666666666671</v>
      </c>
      <c r="E102" s="160">
        <v>75</v>
      </c>
      <c r="F102" s="14">
        <v>82.5</v>
      </c>
      <c r="G102" s="56" t="s">
        <v>428</v>
      </c>
      <c r="H102" s="56" t="s">
        <v>547</v>
      </c>
      <c r="I102" s="56" t="s">
        <v>428</v>
      </c>
      <c r="J102" s="57">
        <f t="shared" si="1"/>
        <v>77.083333333333343</v>
      </c>
      <c r="K102" s="161" t="s">
        <v>557</v>
      </c>
      <c r="Q102"/>
      <c r="R102"/>
      <c r="S102"/>
      <c r="T102"/>
    </row>
    <row r="103" spans="1:20" s="6" customFormat="1" ht="30" customHeight="1">
      <c r="A103" s="17">
        <v>99</v>
      </c>
      <c r="B103" s="54">
        <v>20210710100092</v>
      </c>
      <c r="C103" s="59" t="s">
        <v>174</v>
      </c>
      <c r="D103" s="56">
        <v>88.333333333333329</v>
      </c>
      <c r="E103" s="57">
        <v>40</v>
      </c>
      <c r="F103" s="56">
        <v>80</v>
      </c>
      <c r="G103" s="56" t="s">
        <v>343</v>
      </c>
      <c r="H103" s="56" t="s">
        <v>374</v>
      </c>
      <c r="I103" s="56" t="s">
        <v>374</v>
      </c>
      <c r="J103" s="57">
        <f t="shared" si="1"/>
        <v>57.166666666666671</v>
      </c>
      <c r="K103" s="161" t="s">
        <v>565</v>
      </c>
      <c r="Q103"/>
      <c r="R103"/>
      <c r="S103"/>
      <c r="T103"/>
    </row>
    <row r="104" spans="1:20" s="6" customFormat="1" ht="30" customHeight="1">
      <c r="A104" s="17">
        <v>100</v>
      </c>
      <c r="B104" s="54">
        <v>20210710100093</v>
      </c>
      <c r="C104" s="55" t="s">
        <v>175</v>
      </c>
      <c r="D104" s="56">
        <v>88.750000000000014</v>
      </c>
      <c r="E104" s="57">
        <v>26.428571428571427</v>
      </c>
      <c r="F104" s="56">
        <v>77.5</v>
      </c>
      <c r="G104" s="56" t="s">
        <v>368</v>
      </c>
      <c r="H104" s="56" t="s">
        <v>374</v>
      </c>
      <c r="I104" s="56" t="s">
        <v>368</v>
      </c>
      <c r="J104" s="57">
        <f t="shared" si="1"/>
        <v>54.785714285714292</v>
      </c>
      <c r="K104" s="161" t="s">
        <v>567</v>
      </c>
      <c r="Q104"/>
      <c r="R104"/>
      <c r="S104"/>
      <c r="T104"/>
    </row>
    <row r="105" spans="1:20" s="6" customFormat="1" ht="30" customHeight="1">
      <c r="A105" s="17">
        <v>101</v>
      </c>
      <c r="B105" s="54">
        <v>20210710100094</v>
      </c>
      <c r="C105" s="55" t="s">
        <v>91</v>
      </c>
      <c r="D105" s="56">
        <v>88.75</v>
      </c>
      <c r="E105" s="57">
        <v>50</v>
      </c>
      <c r="F105" s="56">
        <v>80</v>
      </c>
      <c r="G105" s="56" t="s">
        <v>363</v>
      </c>
      <c r="H105" s="56" t="s">
        <v>372</v>
      </c>
      <c r="I105" s="56" t="s">
        <v>363</v>
      </c>
      <c r="J105" s="57">
        <f t="shared" si="1"/>
        <v>63.75</v>
      </c>
      <c r="K105" s="161" t="s">
        <v>563</v>
      </c>
      <c r="Q105"/>
      <c r="R105"/>
      <c r="S105"/>
      <c r="T105"/>
    </row>
    <row r="106" spans="1:20" s="6" customFormat="1" ht="30" customHeight="1">
      <c r="A106" s="17">
        <v>102</v>
      </c>
      <c r="B106" s="54">
        <v>20210710100095</v>
      </c>
      <c r="C106" s="55" t="s">
        <v>92</v>
      </c>
      <c r="D106" s="56">
        <v>90</v>
      </c>
      <c r="E106" s="57">
        <v>32.857142857142854</v>
      </c>
      <c r="F106" s="56">
        <v>77.5</v>
      </c>
      <c r="G106" s="56" t="s">
        <v>462</v>
      </c>
      <c r="H106" s="56" t="s">
        <v>378</v>
      </c>
      <c r="I106" s="56" t="s">
        <v>378</v>
      </c>
      <c r="J106" s="57">
        <f t="shared" si="1"/>
        <v>57.821428571428569</v>
      </c>
      <c r="K106" s="161" t="s">
        <v>565</v>
      </c>
      <c r="Q106"/>
      <c r="R106"/>
      <c r="S106"/>
      <c r="T106"/>
    </row>
    <row r="107" spans="1:20" s="6" customFormat="1" ht="30" customHeight="1">
      <c r="A107" s="17">
        <v>103</v>
      </c>
      <c r="B107" s="54">
        <v>20210710100096</v>
      </c>
      <c r="C107" s="59" t="s">
        <v>93</v>
      </c>
      <c r="D107" s="56">
        <v>91.25</v>
      </c>
      <c r="E107" s="57">
        <v>35.714285714285715</v>
      </c>
      <c r="F107" s="56">
        <v>77.5</v>
      </c>
      <c r="G107" s="56" t="s">
        <v>385</v>
      </c>
      <c r="H107" s="56" t="s">
        <v>374</v>
      </c>
      <c r="I107" s="56" t="s">
        <v>374</v>
      </c>
      <c r="J107" s="57">
        <f t="shared" si="1"/>
        <v>56.642857142857139</v>
      </c>
      <c r="K107" s="161" t="s">
        <v>565</v>
      </c>
      <c r="Q107"/>
      <c r="R107"/>
      <c r="S107"/>
      <c r="T107"/>
    </row>
    <row r="108" spans="1:20" s="6" customFormat="1" ht="30" customHeight="1">
      <c r="A108" s="17">
        <v>104</v>
      </c>
      <c r="B108" s="60">
        <v>20210710100097</v>
      </c>
      <c r="C108" s="61" t="s">
        <v>73</v>
      </c>
      <c r="D108" s="56">
        <v>92.5</v>
      </c>
      <c r="E108" s="57">
        <v>63.571428571428569</v>
      </c>
      <c r="F108" s="56">
        <v>80</v>
      </c>
      <c r="G108" s="56" t="s">
        <v>462</v>
      </c>
      <c r="H108" s="56" t="s">
        <v>355</v>
      </c>
      <c r="I108" s="56" t="s">
        <v>355</v>
      </c>
      <c r="J108" s="57">
        <f t="shared" si="1"/>
        <v>68.214285714285722</v>
      </c>
      <c r="K108" s="161" t="s">
        <v>561</v>
      </c>
      <c r="Q108"/>
      <c r="R108"/>
      <c r="S108"/>
      <c r="T108"/>
    </row>
    <row r="109" spans="1:20" s="6" customFormat="1" ht="30" customHeight="1">
      <c r="A109" s="17">
        <v>105</v>
      </c>
      <c r="B109" s="60">
        <v>20210710100098</v>
      </c>
      <c r="C109" s="59" t="s">
        <v>95</v>
      </c>
      <c r="D109" s="56">
        <v>88.75</v>
      </c>
      <c r="E109" s="57">
        <v>43.571428571428569</v>
      </c>
      <c r="F109" s="56">
        <v>77.5</v>
      </c>
      <c r="G109" s="56" t="s">
        <v>419</v>
      </c>
      <c r="H109" s="56" t="s">
        <v>385</v>
      </c>
      <c r="I109" s="56" t="s">
        <v>385</v>
      </c>
      <c r="J109" s="57">
        <f t="shared" si="1"/>
        <v>57.214285714285715</v>
      </c>
      <c r="K109" s="161" t="s">
        <v>565</v>
      </c>
      <c r="Q109"/>
      <c r="R109"/>
      <c r="S109"/>
      <c r="T109"/>
    </row>
    <row r="110" spans="1:20" s="7" customFormat="1" ht="30" customHeight="1">
      <c r="A110" s="17">
        <v>106</v>
      </c>
      <c r="B110" s="60">
        <v>20210710100099</v>
      </c>
      <c r="C110" s="59" t="s">
        <v>96</v>
      </c>
      <c r="D110" s="56">
        <v>87.083333333333329</v>
      </c>
      <c r="E110" s="57">
        <v>47.857142857142854</v>
      </c>
      <c r="F110" s="56">
        <v>80</v>
      </c>
      <c r="G110" s="56" t="s">
        <v>417</v>
      </c>
      <c r="H110" s="56" t="s">
        <v>406</v>
      </c>
      <c r="I110" s="56" t="s">
        <v>406</v>
      </c>
      <c r="J110" s="57">
        <f t="shared" si="1"/>
        <v>56.488095238095241</v>
      </c>
      <c r="K110" s="161" t="s">
        <v>565</v>
      </c>
      <c r="Q110"/>
      <c r="R110"/>
      <c r="S110"/>
      <c r="T110"/>
    </row>
    <row r="111" spans="1:20" s="7" customFormat="1" ht="30" customHeight="1">
      <c r="A111" s="17">
        <v>107</v>
      </c>
      <c r="B111" s="60">
        <v>20210710100100</v>
      </c>
      <c r="C111" s="59" t="s">
        <v>97</v>
      </c>
      <c r="D111" s="56">
        <v>88.750000000000014</v>
      </c>
      <c r="E111" s="57">
        <v>32.142857142857146</v>
      </c>
      <c r="F111" s="56">
        <v>80</v>
      </c>
      <c r="G111" s="56" t="s">
        <v>447</v>
      </c>
      <c r="H111" s="56" t="s">
        <v>447</v>
      </c>
      <c r="I111" s="56" t="s">
        <v>447</v>
      </c>
      <c r="J111" s="57">
        <f t="shared" si="1"/>
        <v>48.678571428571431</v>
      </c>
      <c r="K111" s="161" t="s">
        <v>569</v>
      </c>
      <c r="Q111"/>
      <c r="R111"/>
      <c r="S111"/>
      <c r="T111"/>
    </row>
    <row r="112" spans="1:20" s="7" customFormat="1" ht="30" customHeight="1">
      <c r="A112" s="17">
        <v>108</v>
      </c>
      <c r="B112" s="60">
        <v>20210710100101</v>
      </c>
      <c r="C112" s="59" t="s">
        <v>98</v>
      </c>
      <c r="D112" s="56">
        <v>91.249999999999986</v>
      </c>
      <c r="E112" s="57">
        <v>68.571428571428569</v>
      </c>
      <c r="F112" s="56">
        <v>80</v>
      </c>
      <c r="G112" s="56" t="s">
        <v>428</v>
      </c>
      <c r="H112" s="56" t="s">
        <v>370</v>
      </c>
      <c r="I112" s="56" t="s">
        <v>428</v>
      </c>
      <c r="J112" s="57">
        <f t="shared" si="1"/>
        <v>75.964285714285708</v>
      </c>
      <c r="K112" s="161" t="s">
        <v>557</v>
      </c>
      <c r="Q112" s="158" t="s">
        <v>551</v>
      </c>
      <c r="R112" s="157" t="s">
        <v>552</v>
      </c>
      <c r="S112" s="157" t="s">
        <v>553</v>
      </c>
      <c r="T112"/>
    </row>
    <row r="113" spans="1:20" s="7" customFormat="1" ht="30" customHeight="1">
      <c r="A113" s="17">
        <v>109</v>
      </c>
      <c r="B113" s="60">
        <v>20210710100102</v>
      </c>
      <c r="C113" s="59" t="s">
        <v>99</v>
      </c>
      <c r="D113" s="56">
        <v>90.416666666666671</v>
      </c>
      <c r="E113" s="57">
        <v>50.714285714285715</v>
      </c>
      <c r="F113" s="56">
        <v>77.5</v>
      </c>
      <c r="G113" s="56" t="s">
        <v>399</v>
      </c>
      <c r="H113" s="56" t="s">
        <v>336</v>
      </c>
      <c r="I113" s="56" t="s">
        <v>336</v>
      </c>
      <c r="J113" s="57">
        <f t="shared" si="1"/>
        <v>68.976190476190482</v>
      </c>
      <c r="K113" s="161" t="s">
        <v>561</v>
      </c>
      <c r="Q113" s="158" t="s">
        <v>554</v>
      </c>
      <c r="R113" s="157" t="s">
        <v>555</v>
      </c>
      <c r="S113" s="157" t="s">
        <v>556</v>
      </c>
      <c r="T113"/>
    </row>
    <row r="114" spans="1:20" s="7" customFormat="1" ht="30" customHeight="1">
      <c r="A114" s="17">
        <v>110</v>
      </c>
      <c r="B114" s="60">
        <v>20210710100103</v>
      </c>
      <c r="C114" s="59" t="s">
        <v>169</v>
      </c>
      <c r="D114" s="56">
        <v>89.166666666666671</v>
      </c>
      <c r="E114" s="57">
        <v>52.857142857142854</v>
      </c>
      <c r="F114" s="56">
        <v>80</v>
      </c>
      <c r="G114" s="56" t="s">
        <v>349</v>
      </c>
      <c r="H114" s="56" t="s">
        <v>363</v>
      </c>
      <c r="I114" s="56" t="s">
        <v>349</v>
      </c>
      <c r="J114" s="57">
        <f t="shared" si="1"/>
        <v>67.404761904761898</v>
      </c>
      <c r="K114" s="161" t="s">
        <v>561</v>
      </c>
      <c r="Q114" s="158" t="s">
        <v>557</v>
      </c>
      <c r="R114" s="157" t="s">
        <v>552</v>
      </c>
      <c r="S114" s="157" t="s">
        <v>558</v>
      </c>
      <c r="T114"/>
    </row>
    <row r="115" spans="1:20" s="7" customFormat="1" ht="30" customHeight="1">
      <c r="A115" s="17">
        <v>111</v>
      </c>
      <c r="B115" s="60">
        <v>20210710100104</v>
      </c>
      <c r="C115" s="59" t="s">
        <v>149</v>
      </c>
      <c r="D115" s="56">
        <v>90.833333333333329</v>
      </c>
      <c r="E115" s="57">
        <v>30.714285714285715</v>
      </c>
      <c r="F115" s="56">
        <v>77.5</v>
      </c>
      <c r="G115" s="56" t="s">
        <v>380</v>
      </c>
      <c r="H115" s="56" t="s">
        <v>366</v>
      </c>
      <c r="I115" s="56" t="s">
        <v>366</v>
      </c>
      <c r="J115" s="57">
        <f t="shared" si="1"/>
        <v>61.55952380952381</v>
      </c>
      <c r="K115" s="161" t="s">
        <v>563</v>
      </c>
      <c r="Q115" s="158" t="s">
        <v>559</v>
      </c>
      <c r="R115" s="158" t="s">
        <v>552</v>
      </c>
      <c r="S115" s="158" t="s">
        <v>560</v>
      </c>
      <c r="T115" s="159"/>
    </row>
    <row r="116" spans="1:20" s="7" customFormat="1" ht="30" customHeight="1">
      <c r="A116" s="17">
        <v>112</v>
      </c>
      <c r="B116" s="169">
        <v>20210710100105</v>
      </c>
      <c r="C116" s="171" t="s">
        <v>178</v>
      </c>
      <c r="D116" s="14">
        <v>89.583333333333343</v>
      </c>
      <c r="E116" s="160">
        <v>78.571428571428569</v>
      </c>
      <c r="F116" s="14">
        <v>80</v>
      </c>
      <c r="G116" s="56" t="s">
        <v>481</v>
      </c>
      <c r="H116" s="56" t="s">
        <v>440</v>
      </c>
      <c r="I116" s="56" t="s">
        <v>440</v>
      </c>
      <c r="J116" s="57">
        <f t="shared" si="1"/>
        <v>80.13095238095238</v>
      </c>
      <c r="K116" s="161" t="s">
        <v>557</v>
      </c>
      <c r="Q116" s="158" t="s">
        <v>561</v>
      </c>
      <c r="R116" s="157" t="s">
        <v>552</v>
      </c>
      <c r="S116" s="157" t="s">
        <v>562</v>
      </c>
      <c r="T116"/>
    </row>
    <row r="117" spans="1:20" s="7" customFormat="1" ht="30" customHeight="1">
      <c r="A117" s="17">
        <v>113</v>
      </c>
      <c r="B117" s="60">
        <v>20210710100106</v>
      </c>
      <c r="C117" s="59" t="s">
        <v>179</v>
      </c>
      <c r="D117" s="56">
        <v>89.583333333333329</v>
      </c>
      <c r="E117" s="57">
        <v>65.714285714285708</v>
      </c>
      <c r="F117" s="56">
        <v>80</v>
      </c>
      <c r="G117" s="56" t="s">
        <v>349</v>
      </c>
      <c r="H117" s="56" t="s">
        <v>387</v>
      </c>
      <c r="I117" s="56" t="s">
        <v>387</v>
      </c>
      <c r="J117" s="57">
        <f t="shared" si="1"/>
        <v>71.05952380952381</v>
      </c>
      <c r="K117" s="161" t="s">
        <v>559</v>
      </c>
      <c r="Q117" s="158" t="s">
        <v>563</v>
      </c>
      <c r="R117" s="157" t="s">
        <v>552</v>
      </c>
      <c r="S117" s="157" t="s">
        <v>564</v>
      </c>
      <c r="T117"/>
    </row>
    <row r="118" spans="1:20" s="7" customFormat="1" ht="30" customHeight="1">
      <c r="A118" s="17">
        <v>114</v>
      </c>
      <c r="B118" s="60">
        <v>20210710100107</v>
      </c>
      <c r="C118" s="59" t="s">
        <v>180</v>
      </c>
      <c r="D118" s="56">
        <v>89.583333333333329</v>
      </c>
      <c r="E118" s="57">
        <v>42.857142857142854</v>
      </c>
      <c r="F118" s="56">
        <v>80</v>
      </c>
      <c r="G118" s="56" t="s">
        <v>484</v>
      </c>
      <c r="H118" s="56" t="s">
        <v>353</v>
      </c>
      <c r="I118" s="56" t="s">
        <v>353</v>
      </c>
      <c r="J118" s="57">
        <f t="shared" si="1"/>
        <v>62.988095238095241</v>
      </c>
      <c r="K118" s="161" t="s">
        <v>563</v>
      </c>
      <c r="Q118" s="158" t="s">
        <v>565</v>
      </c>
      <c r="R118" s="157" t="s">
        <v>552</v>
      </c>
      <c r="S118" s="158" t="s">
        <v>566</v>
      </c>
      <c r="T118"/>
    </row>
    <row r="119" spans="1:20" s="7" customFormat="1" ht="30" customHeight="1">
      <c r="A119" s="17">
        <v>115</v>
      </c>
      <c r="B119" s="165">
        <v>20210710100108</v>
      </c>
      <c r="C119" s="168" t="s">
        <v>176</v>
      </c>
      <c r="D119" s="14">
        <v>91.25</v>
      </c>
      <c r="E119" s="160">
        <v>67.857142857142861</v>
      </c>
      <c r="F119" s="14">
        <v>82.5</v>
      </c>
      <c r="G119" s="56" t="s">
        <v>428</v>
      </c>
      <c r="H119" s="56" t="s">
        <v>548</v>
      </c>
      <c r="I119" s="56" t="s">
        <v>428</v>
      </c>
      <c r="J119" s="57">
        <f t="shared" si="1"/>
        <v>76.071428571428569</v>
      </c>
      <c r="K119" s="161" t="s">
        <v>557</v>
      </c>
      <c r="Q119" s="158" t="s">
        <v>567</v>
      </c>
      <c r="R119" s="157" t="s">
        <v>552</v>
      </c>
      <c r="S119" s="157" t="s">
        <v>568</v>
      </c>
      <c r="T119"/>
    </row>
    <row r="120" spans="1:20" s="7" customFormat="1" ht="30" customHeight="1">
      <c r="A120" s="17">
        <v>116</v>
      </c>
      <c r="B120" s="54">
        <v>20210710100109</v>
      </c>
      <c r="C120" s="62" t="s">
        <v>181</v>
      </c>
      <c r="D120" s="56">
        <v>89.166666666666657</v>
      </c>
      <c r="E120" s="57">
        <v>38.571428571428569</v>
      </c>
      <c r="F120" s="56">
        <v>80</v>
      </c>
      <c r="G120" s="56" t="s">
        <v>385</v>
      </c>
      <c r="H120" s="56" t="s">
        <v>363</v>
      </c>
      <c r="I120" s="56" t="s">
        <v>363</v>
      </c>
      <c r="J120" s="57">
        <f t="shared" si="1"/>
        <v>61.547619047619051</v>
      </c>
      <c r="K120" s="161" t="s">
        <v>563</v>
      </c>
      <c r="Q120" s="158" t="s">
        <v>569</v>
      </c>
      <c r="R120" s="157" t="s">
        <v>555</v>
      </c>
      <c r="S120" s="157" t="s">
        <v>570</v>
      </c>
      <c r="T120"/>
    </row>
    <row r="121" spans="1:20" s="7" customFormat="1" ht="30" customHeight="1">
      <c r="A121" s="17">
        <v>117</v>
      </c>
      <c r="B121" s="54">
        <v>20210710100110</v>
      </c>
      <c r="C121" s="62" t="s">
        <v>185</v>
      </c>
      <c r="D121" s="56">
        <v>88.75</v>
      </c>
      <c r="E121" s="57">
        <v>38.571428571428569</v>
      </c>
      <c r="F121" s="56">
        <v>80</v>
      </c>
      <c r="G121" s="56" t="s">
        <v>345</v>
      </c>
      <c r="H121" s="56" t="s">
        <v>345</v>
      </c>
      <c r="I121" s="56" t="s">
        <v>345</v>
      </c>
      <c r="J121" s="57">
        <f t="shared" si="1"/>
        <v>63.464285714285715</v>
      </c>
      <c r="K121" s="161" t="s">
        <v>563</v>
      </c>
      <c r="Q121" s="158" t="s">
        <v>571</v>
      </c>
      <c r="R121" s="157" t="s">
        <v>555</v>
      </c>
      <c r="S121" s="157" t="s">
        <v>572</v>
      </c>
      <c r="T121"/>
    </row>
    <row r="122" spans="1:20" s="7" customFormat="1" ht="30" customHeight="1">
      <c r="A122" s="17">
        <v>118</v>
      </c>
      <c r="B122" s="54">
        <v>20210710100111</v>
      </c>
      <c r="C122" s="62" t="s">
        <v>186</v>
      </c>
      <c r="D122" s="56">
        <v>87.916666666666671</v>
      </c>
      <c r="E122" s="57">
        <v>34.285714285714285</v>
      </c>
      <c r="F122" s="56">
        <v>80</v>
      </c>
      <c r="G122" s="56" t="s">
        <v>343</v>
      </c>
      <c r="H122" s="56" t="s">
        <v>343</v>
      </c>
      <c r="I122" s="56" t="s">
        <v>343</v>
      </c>
      <c r="J122" s="57">
        <f t="shared" si="1"/>
        <v>53.44047619047619</v>
      </c>
      <c r="K122" s="161" t="s">
        <v>567</v>
      </c>
      <c r="Q122"/>
      <c r="R122"/>
      <c r="S122"/>
      <c r="T122"/>
    </row>
    <row r="123" spans="1:20" s="7" customFormat="1" ht="30" customHeight="1">
      <c r="A123" s="17">
        <v>119</v>
      </c>
      <c r="B123" s="54">
        <v>20210710100112</v>
      </c>
      <c r="C123" s="62" t="s">
        <v>187</v>
      </c>
      <c r="D123" s="56">
        <v>89.583333333333329</v>
      </c>
      <c r="E123" s="57">
        <v>40</v>
      </c>
      <c r="F123" s="56">
        <v>80</v>
      </c>
      <c r="G123" s="56" t="s">
        <v>357</v>
      </c>
      <c r="H123" s="56" t="s">
        <v>366</v>
      </c>
      <c r="I123" s="56" t="s">
        <v>366</v>
      </c>
      <c r="J123" s="57">
        <f t="shared" si="1"/>
        <v>63.416666666666671</v>
      </c>
      <c r="K123" s="161" t="s">
        <v>563</v>
      </c>
      <c r="Q123"/>
      <c r="R123"/>
      <c r="S123"/>
      <c r="T123"/>
    </row>
    <row r="124" spans="1:20" s="7" customFormat="1" ht="30" customHeight="1">
      <c r="A124" s="167">
        <v>120</v>
      </c>
      <c r="B124" s="165">
        <v>20210710100113</v>
      </c>
      <c r="C124" s="168" t="s">
        <v>188</v>
      </c>
      <c r="D124" s="14">
        <v>89.583333333333329</v>
      </c>
      <c r="E124" s="160">
        <v>51.428571428571431</v>
      </c>
      <c r="F124" s="14">
        <v>82.5</v>
      </c>
      <c r="G124" s="56" t="s">
        <v>399</v>
      </c>
      <c r="H124" s="56" t="s">
        <v>547</v>
      </c>
      <c r="I124" s="56" t="s">
        <v>547</v>
      </c>
      <c r="J124" s="57">
        <f t="shared" si="1"/>
        <v>71.452380952380963</v>
      </c>
      <c r="K124" s="161" t="s">
        <v>559</v>
      </c>
      <c r="Q124"/>
      <c r="R124"/>
      <c r="S124"/>
      <c r="T124"/>
    </row>
    <row r="125" spans="1:20" s="7" customFormat="1" ht="30" customHeight="1">
      <c r="A125" s="17">
        <v>121</v>
      </c>
      <c r="B125" s="54">
        <v>20210710100114</v>
      </c>
      <c r="C125" s="62" t="s">
        <v>182</v>
      </c>
      <c r="D125" s="56">
        <v>89.583333333333329</v>
      </c>
      <c r="E125" s="57">
        <v>32.857142857142854</v>
      </c>
      <c r="F125" s="56">
        <v>77.5</v>
      </c>
      <c r="G125" s="56" t="s">
        <v>351</v>
      </c>
      <c r="H125" s="56" t="s">
        <v>339</v>
      </c>
      <c r="I125" s="56" t="s">
        <v>339</v>
      </c>
      <c r="J125" s="57">
        <f t="shared" si="1"/>
        <v>63.738095238095241</v>
      </c>
      <c r="K125" s="161" t="s">
        <v>563</v>
      </c>
      <c r="Q125"/>
      <c r="R125"/>
      <c r="S125"/>
      <c r="T125"/>
    </row>
    <row r="126" spans="1:20" s="7" customFormat="1" ht="30" customHeight="1">
      <c r="A126" s="17">
        <v>122</v>
      </c>
      <c r="B126" s="54">
        <v>20210710100115</v>
      </c>
      <c r="C126" s="62" t="s">
        <v>80</v>
      </c>
      <c r="D126" s="56">
        <v>93.333333333333343</v>
      </c>
      <c r="E126" s="57">
        <v>55.714285714285715</v>
      </c>
      <c r="F126" s="56">
        <v>80</v>
      </c>
      <c r="G126" s="56" t="s">
        <v>391</v>
      </c>
      <c r="H126" s="56" t="s">
        <v>366</v>
      </c>
      <c r="I126" s="56" t="s">
        <v>366</v>
      </c>
      <c r="J126" s="57">
        <f t="shared" si="1"/>
        <v>67.30952380952381</v>
      </c>
      <c r="K126" s="161" t="s">
        <v>561</v>
      </c>
      <c r="Q126"/>
      <c r="R126"/>
      <c r="S126"/>
      <c r="T126"/>
    </row>
    <row r="127" spans="1:20" s="7" customFormat="1" ht="30" customHeight="1">
      <c r="A127" s="17">
        <v>123</v>
      </c>
      <c r="B127" s="54">
        <v>20210710100116</v>
      </c>
      <c r="C127" s="62" t="s">
        <v>189</v>
      </c>
      <c r="D127" s="56">
        <v>88.75</v>
      </c>
      <c r="E127" s="57">
        <v>21.428571428571427</v>
      </c>
      <c r="F127" s="56">
        <v>77.5</v>
      </c>
      <c r="G127" s="56" t="s">
        <v>419</v>
      </c>
      <c r="H127" s="56" t="s">
        <v>442</v>
      </c>
      <c r="I127" s="56" t="s">
        <v>419</v>
      </c>
      <c r="J127" s="57">
        <f t="shared" si="1"/>
        <v>46.785714285714285</v>
      </c>
      <c r="K127" s="161" t="s">
        <v>569</v>
      </c>
      <c r="Q127"/>
      <c r="R127"/>
      <c r="S127"/>
      <c r="T127"/>
    </row>
    <row r="128" spans="1:20" s="7" customFormat="1" ht="30" customHeight="1">
      <c r="A128" s="17">
        <v>124</v>
      </c>
      <c r="B128" s="54">
        <v>20210710100117</v>
      </c>
      <c r="C128" s="62" t="s">
        <v>100</v>
      </c>
      <c r="D128" s="56">
        <v>90.833333333333343</v>
      </c>
      <c r="E128" s="57">
        <v>40.714285714285715</v>
      </c>
      <c r="F128" s="56">
        <v>77.5</v>
      </c>
      <c r="G128" s="56" t="s">
        <v>401</v>
      </c>
      <c r="H128" s="72">
        <v>0</v>
      </c>
      <c r="I128" s="56" t="s">
        <v>401</v>
      </c>
      <c r="J128" s="57">
        <f t="shared" si="1"/>
        <v>52.05952380952381</v>
      </c>
      <c r="K128" s="161" t="s">
        <v>567</v>
      </c>
      <c r="Q128"/>
      <c r="R128"/>
      <c r="S128"/>
      <c r="T128"/>
    </row>
    <row r="129" spans="1:20" s="7" customFormat="1" ht="30" customHeight="1">
      <c r="A129" s="17">
        <v>125</v>
      </c>
      <c r="B129" s="54">
        <v>20210710100118</v>
      </c>
      <c r="C129" s="62" t="s">
        <v>156</v>
      </c>
      <c r="D129" s="56">
        <v>90.833333333333329</v>
      </c>
      <c r="E129" s="57">
        <v>60</v>
      </c>
      <c r="F129" s="56">
        <v>77.5</v>
      </c>
      <c r="G129" s="56" t="s">
        <v>363</v>
      </c>
      <c r="H129" s="56" t="s">
        <v>330</v>
      </c>
      <c r="I129" s="56" t="s">
        <v>330</v>
      </c>
      <c r="J129" s="57">
        <f t="shared" si="1"/>
        <v>72.416666666666671</v>
      </c>
      <c r="K129" s="161" t="s">
        <v>559</v>
      </c>
      <c r="Q129"/>
      <c r="R129"/>
      <c r="S129"/>
      <c r="T129"/>
    </row>
    <row r="130" spans="1:20" s="7" customFormat="1" ht="30" customHeight="1">
      <c r="A130" s="17">
        <v>126</v>
      </c>
      <c r="B130" s="165">
        <v>20210710100119</v>
      </c>
      <c r="C130" s="168" t="s">
        <v>163</v>
      </c>
      <c r="D130" s="14">
        <v>90.833333333333329</v>
      </c>
      <c r="E130" s="160">
        <v>41.428571428571431</v>
      </c>
      <c r="F130" s="14">
        <v>80</v>
      </c>
      <c r="G130" s="56" t="s">
        <v>351</v>
      </c>
      <c r="H130" s="56" t="s">
        <v>355</v>
      </c>
      <c r="I130" s="56" t="s">
        <v>355</v>
      </c>
      <c r="J130" s="57">
        <f t="shared" si="1"/>
        <v>63.452380952380956</v>
      </c>
      <c r="K130" s="161" t="s">
        <v>563</v>
      </c>
      <c r="Q130"/>
      <c r="R130"/>
      <c r="S130"/>
      <c r="T130"/>
    </row>
    <row r="131" spans="1:20" s="7" customFormat="1" ht="30" customHeight="1">
      <c r="A131" s="17">
        <v>127</v>
      </c>
      <c r="B131" s="54">
        <v>20210710100120</v>
      </c>
      <c r="C131" s="62" t="s">
        <v>87</v>
      </c>
      <c r="D131" s="56">
        <v>93.333333333333343</v>
      </c>
      <c r="E131" s="57">
        <v>40.714285714285715</v>
      </c>
      <c r="F131" s="56">
        <v>80</v>
      </c>
      <c r="G131" s="56" t="s">
        <v>363</v>
      </c>
      <c r="H131" s="56" t="s">
        <v>330</v>
      </c>
      <c r="I131" s="56" t="s">
        <v>330</v>
      </c>
      <c r="J131" s="57">
        <f t="shared" si="1"/>
        <v>69.30952380952381</v>
      </c>
      <c r="K131" s="161" t="s">
        <v>561</v>
      </c>
      <c r="Q131"/>
      <c r="R131"/>
      <c r="S131"/>
      <c r="T131"/>
    </row>
    <row r="132" spans="1:20" s="7" customFormat="1" ht="30" customHeight="1">
      <c r="A132" s="17">
        <v>128</v>
      </c>
      <c r="B132" s="54">
        <v>20210710100121</v>
      </c>
      <c r="C132" s="62" t="s">
        <v>107</v>
      </c>
      <c r="D132" s="56">
        <v>89.583333333333343</v>
      </c>
      <c r="E132" s="57">
        <v>41.428571428571431</v>
      </c>
      <c r="F132" s="56">
        <v>77.5</v>
      </c>
      <c r="G132" s="56" t="s">
        <v>378</v>
      </c>
      <c r="H132" s="56" t="s">
        <v>387</v>
      </c>
      <c r="I132" s="56" t="s">
        <v>387</v>
      </c>
      <c r="J132" s="57">
        <f t="shared" si="1"/>
        <v>65.952380952380963</v>
      </c>
      <c r="K132" s="161" t="s">
        <v>561</v>
      </c>
      <c r="Q132"/>
      <c r="R132"/>
      <c r="S132"/>
      <c r="T132"/>
    </row>
    <row r="133" spans="1:20" s="7" customFormat="1" ht="30" customHeight="1">
      <c r="A133" s="17">
        <v>129</v>
      </c>
      <c r="B133" s="54">
        <v>20210710100122</v>
      </c>
      <c r="C133" s="62" t="s">
        <v>102</v>
      </c>
      <c r="D133" s="56">
        <v>88.75</v>
      </c>
      <c r="E133" s="57">
        <v>50.714285714285715</v>
      </c>
      <c r="F133" s="56">
        <v>77.5</v>
      </c>
      <c r="G133" s="56" t="s">
        <v>366</v>
      </c>
      <c r="H133" s="56" t="s">
        <v>462</v>
      </c>
      <c r="I133" s="56" t="s">
        <v>366</v>
      </c>
      <c r="J133" s="57">
        <f t="shared" si="1"/>
        <v>65.142857142857139</v>
      </c>
      <c r="K133" s="161" t="s">
        <v>561</v>
      </c>
      <c r="Q133"/>
      <c r="R133"/>
      <c r="S133"/>
      <c r="T133"/>
    </row>
    <row r="134" spans="1:20" s="7" customFormat="1" ht="30" customHeight="1">
      <c r="A134" s="17">
        <v>130</v>
      </c>
      <c r="B134" s="54">
        <v>20210710100123</v>
      </c>
      <c r="C134" s="62" t="s">
        <v>103</v>
      </c>
      <c r="D134" s="56">
        <v>89.166666666666657</v>
      </c>
      <c r="E134" s="57">
        <v>50.714285714285715</v>
      </c>
      <c r="F134" s="56">
        <v>80</v>
      </c>
      <c r="G134" s="56" t="s">
        <v>336</v>
      </c>
      <c r="H134" s="56" t="s">
        <v>336</v>
      </c>
      <c r="I134" s="56" t="s">
        <v>336</v>
      </c>
      <c r="J134" s="57">
        <f t="shared" si="1"/>
        <v>68.976190476190482</v>
      </c>
      <c r="K134" s="161" t="s">
        <v>561</v>
      </c>
      <c r="Q134"/>
      <c r="R134"/>
      <c r="S134"/>
      <c r="T134"/>
    </row>
    <row r="135" spans="1:20" s="7" customFormat="1" ht="30" customHeight="1">
      <c r="A135" s="17">
        <v>131</v>
      </c>
      <c r="B135" s="54">
        <v>20210710100124</v>
      </c>
      <c r="C135" s="62" t="s">
        <v>104</v>
      </c>
      <c r="D135" s="56">
        <v>90.000000000000014</v>
      </c>
      <c r="E135" s="57">
        <v>45</v>
      </c>
      <c r="F135" s="56">
        <v>80</v>
      </c>
      <c r="G135" s="56" t="s">
        <v>355</v>
      </c>
      <c r="H135" s="56" t="s">
        <v>547</v>
      </c>
      <c r="I135" s="56" t="s">
        <v>547</v>
      </c>
      <c r="J135" s="57">
        <f t="shared" si="1"/>
        <v>70</v>
      </c>
      <c r="K135" s="161" t="s">
        <v>559</v>
      </c>
      <c r="Q135"/>
      <c r="R135"/>
      <c r="S135"/>
      <c r="T135"/>
    </row>
    <row r="136" spans="1:20" s="7" customFormat="1" ht="30" customHeight="1">
      <c r="A136" s="17">
        <v>132</v>
      </c>
      <c r="B136" s="54">
        <v>20210710100125</v>
      </c>
      <c r="C136" s="62" t="s">
        <v>170</v>
      </c>
      <c r="D136" s="56">
        <v>90.833333333333329</v>
      </c>
      <c r="E136" s="57">
        <v>57.857142857142854</v>
      </c>
      <c r="F136" s="56">
        <v>77.5</v>
      </c>
      <c r="G136" s="56" t="s">
        <v>357</v>
      </c>
      <c r="H136" s="56" t="s">
        <v>484</v>
      </c>
      <c r="I136" s="56" t="s">
        <v>484</v>
      </c>
      <c r="J136" s="57">
        <f t="shared" si="1"/>
        <v>63.988095238095241</v>
      </c>
      <c r="K136" s="161" t="s">
        <v>563</v>
      </c>
      <c r="Q136"/>
      <c r="R136"/>
      <c r="S136"/>
      <c r="T136"/>
    </row>
    <row r="137" spans="1:20" s="7" customFormat="1" ht="30" customHeight="1">
      <c r="A137" s="17">
        <v>133</v>
      </c>
      <c r="B137" s="54">
        <v>20210710100126</v>
      </c>
      <c r="C137" s="62" t="s">
        <v>105</v>
      </c>
      <c r="D137" s="56">
        <v>91.25</v>
      </c>
      <c r="E137" s="57">
        <v>67.142857142857139</v>
      </c>
      <c r="F137" s="56">
        <v>80</v>
      </c>
      <c r="G137" s="56" t="s">
        <v>336</v>
      </c>
      <c r="H137" s="56" t="s">
        <v>399</v>
      </c>
      <c r="I137" s="56" t="s">
        <v>336</v>
      </c>
      <c r="J137" s="57">
        <f t="shared" si="1"/>
        <v>72.678571428571431</v>
      </c>
      <c r="K137" s="161" t="s">
        <v>559</v>
      </c>
      <c r="Q137" s="158" t="s">
        <v>551</v>
      </c>
      <c r="R137" s="157" t="s">
        <v>552</v>
      </c>
      <c r="S137" s="157" t="s">
        <v>553</v>
      </c>
      <c r="T137"/>
    </row>
    <row r="138" spans="1:20" s="7" customFormat="1" ht="30" customHeight="1">
      <c r="A138" s="17">
        <v>134</v>
      </c>
      <c r="B138" s="54">
        <v>20210710100127</v>
      </c>
      <c r="C138" s="62" t="s">
        <v>106</v>
      </c>
      <c r="D138" s="56">
        <v>89.583333333333343</v>
      </c>
      <c r="E138" s="57">
        <v>34.285714285714285</v>
      </c>
      <c r="F138" s="56">
        <v>77.5</v>
      </c>
      <c r="G138" s="56" t="s">
        <v>406</v>
      </c>
      <c r="H138" s="56" t="s">
        <v>357</v>
      </c>
      <c r="I138" s="56" t="s">
        <v>357</v>
      </c>
      <c r="J138" s="57">
        <f t="shared" si="1"/>
        <v>55.023809523809526</v>
      </c>
      <c r="K138" s="161" t="s">
        <v>565</v>
      </c>
      <c r="Q138" s="158" t="s">
        <v>554</v>
      </c>
      <c r="R138" s="157" t="s">
        <v>555</v>
      </c>
      <c r="S138" s="157" t="s">
        <v>556</v>
      </c>
      <c r="T138"/>
    </row>
    <row r="139" spans="1:20" s="7" customFormat="1" ht="30" customHeight="1">
      <c r="A139" s="17">
        <v>135</v>
      </c>
      <c r="B139" s="54">
        <v>20210710100128</v>
      </c>
      <c r="C139" s="62" t="s">
        <v>183</v>
      </c>
      <c r="D139" s="56">
        <v>89.166666666666671</v>
      </c>
      <c r="E139" s="57">
        <v>52.142857142857146</v>
      </c>
      <c r="F139" s="56">
        <v>80</v>
      </c>
      <c r="G139" s="56" t="s">
        <v>372</v>
      </c>
      <c r="H139" s="56" t="s">
        <v>355</v>
      </c>
      <c r="I139" s="56" t="s">
        <v>355</v>
      </c>
      <c r="J139" s="57">
        <f t="shared" ref="J139:J161" si="2">(D139*20%+E139*20%+F139*10%+I139*50%)</f>
        <v>65.261904761904759</v>
      </c>
      <c r="K139" s="161" t="s">
        <v>561</v>
      </c>
      <c r="Q139" s="158" t="s">
        <v>557</v>
      </c>
      <c r="R139" s="157" t="s">
        <v>552</v>
      </c>
      <c r="S139" s="157" t="s">
        <v>558</v>
      </c>
      <c r="T139"/>
    </row>
    <row r="140" spans="1:20" s="7" customFormat="1" ht="30" customHeight="1">
      <c r="A140" s="17">
        <v>136</v>
      </c>
      <c r="B140" s="165">
        <v>20210710100129</v>
      </c>
      <c r="C140" s="168" t="s">
        <v>177</v>
      </c>
      <c r="D140" s="14">
        <v>90.833333333333329</v>
      </c>
      <c r="E140" s="160">
        <v>51.428571428571431</v>
      </c>
      <c r="F140" s="14">
        <v>80</v>
      </c>
      <c r="G140" s="56" t="s">
        <v>378</v>
      </c>
      <c r="H140" s="56" t="s">
        <v>343</v>
      </c>
      <c r="I140" s="56" t="s">
        <v>378</v>
      </c>
      <c r="J140" s="57">
        <f t="shared" si="2"/>
        <v>61.952380952380956</v>
      </c>
      <c r="K140" s="161" t="s">
        <v>563</v>
      </c>
      <c r="Q140" s="158" t="s">
        <v>559</v>
      </c>
      <c r="R140" s="158" t="s">
        <v>552</v>
      </c>
      <c r="S140" s="158" t="s">
        <v>560</v>
      </c>
      <c r="T140" s="159"/>
    </row>
    <row r="141" spans="1:20" s="7" customFormat="1" ht="30" customHeight="1">
      <c r="A141" s="17">
        <v>137</v>
      </c>
      <c r="B141" s="54">
        <v>20210710100130</v>
      </c>
      <c r="C141" s="62" t="s">
        <v>94</v>
      </c>
      <c r="D141" s="56">
        <v>87.916666666666686</v>
      </c>
      <c r="E141" s="57">
        <v>38.571428571428569</v>
      </c>
      <c r="F141" s="56">
        <v>80</v>
      </c>
      <c r="G141" s="56" t="s">
        <v>368</v>
      </c>
      <c r="H141" s="56" t="s">
        <v>345</v>
      </c>
      <c r="I141" s="56" t="s">
        <v>345</v>
      </c>
      <c r="J141" s="57">
        <f t="shared" si="2"/>
        <v>63.297619047619051</v>
      </c>
      <c r="K141" s="161" t="s">
        <v>563</v>
      </c>
      <c r="Q141" s="158" t="s">
        <v>561</v>
      </c>
      <c r="R141" s="157" t="s">
        <v>552</v>
      </c>
      <c r="S141" s="157" t="s">
        <v>562</v>
      </c>
      <c r="T141"/>
    </row>
    <row r="142" spans="1:20" s="7" customFormat="1" ht="30" customHeight="1">
      <c r="A142" s="17">
        <v>138</v>
      </c>
      <c r="B142" s="54">
        <v>20210710100131</v>
      </c>
      <c r="C142" s="62" t="s">
        <v>109</v>
      </c>
      <c r="D142" s="56">
        <v>84.285714285714292</v>
      </c>
      <c r="E142" s="57">
        <v>35</v>
      </c>
      <c r="F142" s="56">
        <v>77.5</v>
      </c>
      <c r="G142" s="56" t="s">
        <v>401</v>
      </c>
      <c r="H142" s="56" t="s">
        <v>387</v>
      </c>
      <c r="I142" s="56" t="s">
        <v>387</v>
      </c>
      <c r="J142" s="57">
        <f t="shared" si="2"/>
        <v>63.607142857142861</v>
      </c>
      <c r="K142" s="161" t="s">
        <v>563</v>
      </c>
      <c r="Q142" s="158" t="s">
        <v>563</v>
      </c>
      <c r="R142" s="157" t="s">
        <v>552</v>
      </c>
      <c r="S142" s="157" t="s">
        <v>564</v>
      </c>
      <c r="T142"/>
    </row>
    <row r="143" spans="1:20" s="7" customFormat="1" ht="30" customHeight="1">
      <c r="A143" s="17">
        <v>139</v>
      </c>
      <c r="B143" s="54">
        <v>20210710100132</v>
      </c>
      <c r="C143" s="62" t="s">
        <v>192</v>
      </c>
      <c r="D143" s="56">
        <v>89.583333333333343</v>
      </c>
      <c r="E143" s="57">
        <v>37.857142857142854</v>
      </c>
      <c r="F143" s="56">
        <v>80</v>
      </c>
      <c r="G143" s="56" t="s">
        <v>462</v>
      </c>
      <c r="H143" s="56" t="s">
        <v>378</v>
      </c>
      <c r="I143" s="56" t="s">
        <v>378</v>
      </c>
      <c r="J143" s="57">
        <f t="shared" si="2"/>
        <v>58.988095238095241</v>
      </c>
      <c r="K143" s="161" t="s">
        <v>565</v>
      </c>
      <c r="Q143" s="158" t="s">
        <v>565</v>
      </c>
      <c r="R143" s="157" t="s">
        <v>552</v>
      </c>
      <c r="S143" s="158" t="s">
        <v>566</v>
      </c>
      <c r="T143"/>
    </row>
    <row r="144" spans="1:20" s="7" customFormat="1" ht="30" customHeight="1">
      <c r="A144" s="17">
        <v>140</v>
      </c>
      <c r="B144" s="54">
        <v>20210710100133</v>
      </c>
      <c r="C144" s="62" t="s">
        <v>101</v>
      </c>
      <c r="D144" s="56">
        <v>87.500000000000014</v>
      </c>
      <c r="E144" s="57">
        <v>22.857142857142858</v>
      </c>
      <c r="F144" s="56">
        <v>80</v>
      </c>
      <c r="G144" s="56" t="s">
        <v>380</v>
      </c>
      <c r="H144" s="56" t="s">
        <v>361</v>
      </c>
      <c r="I144" s="56" t="s">
        <v>361</v>
      </c>
      <c r="J144" s="57">
        <f t="shared" si="2"/>
        <v>52.071428571428577</v>
      </c>
      <c r="K144" s="161" t="s">
        <v>567</v>
      </c>
      <c r="Q144" s="158" t="s">
        <v>567</v>
      </c>
      <c r="R144" s="157" t="s">
        <v>552</v>
      </c>
      <c r="S144" s="157" t="s">
        <v>568</v>
      </c>
      <c r="T144"/>
    </row>
    <row r="145" spans="1:20" s="7" customFormat="1" ht="30" customHeight="1">
      <c r="A145" s="17">
        <v>141</v>
      </c>
      <c r="B145" s="54">
        <v>20210710100134</v>
      </c>
      <c r="C145" s="62" t="s">
        <v>108</v>
      </c>
      <c r="D145" s="56">
        <v>81.666666666666671</v>
      </c>
      <c r="E145" s="57">
        <v>28.571428571428573</v>
      </c>
      <c r="F145" s="56">
        <v>80</v>
      </c>
      <c r="G145" s="56" t="s">
        <v>399</v>
      </c>
      <c r="H145" s="56" t="s">
        <v>366</v>
      </c>
      <c r="I145" s="56" t="s">
        <v>399</v>
      </c>
      <c r="J145" s="57">
        <f t="shared" si="2"/>
        <v>62.547619047619051</v>
      </c>
      <c r="K145" s="161" t="s">
        <v>563</v>
      </c>
      <c r="Q145" s="158" t="s">
        <v>569</v>
      </c>
      <c r="R145" s="157" t="s">
        <v>555</v>
      </c>
      <c r="S145" s="157" t="s">
        <v>570</v>
      </c>
      <c r="T145"/>
    </row>
    <row r="146" spans="1:20" s="7" customFormat="1" ht="30" customHeight="1">
      <c r="A146" s="17">
        <v>142</v>
      </c>
      <c r="B146" s="54">
        <v>20210710100135</v>
      </c>
      <c r="C146" s="63" t="s">
        <v>184</v>
      </c>
      <c r="D146" s="56">
        <v>90.833333333333329</v>
      </c>
      <c r="E146" s="57">
        <v>25.714285714285715</v>
      </c>
      <c r="F146" s="56">
        <v>77.5</v>
      </c>
      <c r="G146" s="56" t="s">
        <v>515</v>
      </c>
      <c r="H146" s="56" t="s">
        <v>462</v>
      </c>
      <c r="I146" s="56" t="s">
        <v>462</v>
      </c>
      <c r="J146" s="57">
        <f t="shared" si="2"/>
        <v>56.05952380952381</v>
      </c>
      <c r="K146" s="161" t="s">
        <v>565</v>
      </c>
      <c r="Q146" s="158" t="s">
        <v>571</v>
      </c>
      <c r="R146" s="157" t="s">
        <v>555</v>
      </c>
      <c r="S146" s="157" t="s">
        <v>572</v>
      </c>
      <c r="T146"/>
    </row>
    <row r="147" spans="1:20" s="7" customFormat="1" ht="30" customHeight="1">
      <c r="A147" s="17">
        <v>143</v>
      </c>
      <c r="B147" s="60">
        <v>20210710100136</v>
      </c>
      <c r="C147" s="59" t="s">
        <v>110</v>
      </c>
      <c r="D147" s="56">
        <v>85.416666666666657</v>
      </c>
      <c r="E147" s="57">
        <v>48.571428571428569</v>
      </c>
      <c r="F147" s="56">
        <v>80</v>
      </c>
      <c r="G147" s="56" t="s">
        <v>368</v>
      </c>
      <c r="H147" s="56" t="s">
        <v>357</v>
      </c>
      <c r="I147" s="56" t="s">
        <v>368</v>
      </c>
      <c r="J147" s="57">
        <f t="shared" si="2"/>
        <v>58.797619047619051</v>
      </c>
      <c r="K147" s="161" t="s">
        <v>565</v>
      </c>
      <c r="Q147"/>
      <c r="R147"/>
      <c r="S147"/>
      <c r="T147"/>
    </row>
    <row r="148" spans="1:20" s="8" customFormat="1" ht="30" customHeight="1">
      <c r="A148" s="17">
        <v>144</v>
      </c>
      <c r="B148" s="60">
        <v>20210710100137</v>
      </c>
      <c r="C148" s="59" t="s">
        <v>111</v>
      </c>
      <c r="D148" s="56">
        <v>89.583333333333343</v>
      </c>
      <c r="E148" s="57">
        <v>60</v>
      </c>
      <c r="F148" s="56">
        <v>80</v>
      </c>
      <c r="G148" s="56" t="s">
        <v>339</v>
      </c>
      <c r="H148" s="56" t="s">
        <v>363</v>
      </c>
      <c r="I148" s="56" t="s">
        <v>339</v>
      </c>
      <c r="J148" s="57">
        <f t="shared" si="2"/>
        <v>69.416666666666671</v>
      </c>
      <c r="K148" s="161" t="s">
        <v>561</v>
      </c>
      <c r="Q148"/>
      <c r="R148"/>
      <c r="S148"/>
      <c r="T148"/>
    </row>
    <row r="149" spans="1:20" s="8" customFormat="1" ht="30" customHeight="1">
      <c r="A149" s="17">
        <v>145</v>
      </c>
      <c r="B149" s="60">
        <v>20210710100138</v>
      </c>
      <c r="C149" s="59" t="s">
        <v>193</v>
      </c>
      <c r="D149" s="56">
        <v>89.166666666666657</v>
      </c>
      <c r="E149" s="57">
        <v>53.571428571428569</v>
      </c>
      <c r="F149" s="56">
        <v>80</v>
      </c>
      <c r="G149" s="56" t="s">
        <v>366</v>
      </c>
      <c r="H149" s="56" t="s">
        <v>349</v>
      </c>
      <c r="I149" s="56" t="s">
        <v>349</v>
      </c>
      <c r="J149" s="57">
        <f t="shared" si="2"/>
        <v>67.547619047619051</v>
      </c>
      <c r="K149" s="161" t="s">
        <v>561</v>
      </c>
      <c r="Q149"/>
      <c r="R149"/>
      <c r="S149"/>
      <c r="T149"/>
    </row>
    <row r="150" spans="1:20" s="8" customFormat="1" ht="30" customHeight="1">
      <c r="A150" s="17">
        <v>146</v>
      </c>
      <c r="B150" s="60">
        <v>20210710100139</v>
      </c>
      <c r="C150" s="59" t="s">
        <v>194</v>
      </c>
      <c r="D150" s="56">
        <v>89.583333333333329</v>
      </c>
      <c r="E150" s="57">
        <v>27.857142857142858</v>
      </c>
      <c r="F150" s="56">
        <v>80</v>
      </c>
      <c r="G150" s="56" t="s">
        <v>417</v>
      </c>
      <c r="H150" s="56" t="s">
        <v>374</v>
      </c>
      <c r="I150" s="56" t="s">
        <v>374</v>
      </c>
      <c r="J150" s="57">
        <f t="shared" si="2"/>
        <v>54.988095238095241</v>
      </c>
      <c r="K150" s="161" t="s">
        <v>567</v>
      </c>
      <c r="Q150"/>
      <c r="R150"/>
      <c r="S150"/>
      <c r="T150"/>
    </row>
    <row r="151" spans="1:20" s="8" customFormat="1" ht="30" customHeight="1">
      <c r="A151" s="17">
        <v>147</v>
      </c>
      <c r="B151" s="60">
        <v>20210710100140</v>
      </c>
      <c r="C151" s="59" t="s">
        <v>195</v>
      </c>
      <c r="D151" s="56">
        <v>87.916666666666657</v>
      </c>
      <c r="E151" s="57">
        <v>18.571428571428573</v>
      </c>
      <c r="F151" s="56">
        <v>80</v>
      </c>
      <c r="G151" s="56" t="s">
        <v>521</v>
      </c>
      <c r="H151" s="72">
        <v>0</v>
      </c>
      <c r="I151" s="56" t="s">
        <v>521</v>
      </c>
      <c r="J151" s="57">
        <f t="shared" si="2"/>
        <v>40.797619047619051</v>
      </c>
      <c r="K151" s="161" t="s">
        <v>571</v>
      </c>
      <c r="Q151"/>
      <c r="R151"/>
      <c r="S151"/>
      <c r="T151"/>
    </row>
    <row r="152" spans="1:20" s="8" customFormat="1" ht="30" customHeight="1">
      <c r="A152" s="17">
        <v>148</v>
      </c>
      <c r="B152" s="60">
        <v>20210710100141</v>
      </c>
      <c r="C152" s="59" t="s">
        <v>196</v>
      </c>
      <c r="D152" s="56">
        <v>91.25</v>
      </c>
      <c r="E152" s="57">
        <v>50.714285714285715</v>
      </c>
      <c r="F152" s="56">
        <v>77.5</v>
      </c>
      <c r="G152" s="56" t="s">
        <v>353</v>
      </c>
      <c r="H152" s="56" t="s">
        <v>347</v>
      </c>
      <c r="I152" s="56" t="s">
        <v>347</v>
      </c>
      <c r="J152" s="57">
        <f t="shared" si="2"/>
        <v>66.642857142857139</v>
      </c>
      <c r="K152" s="161" t="s">
        <v>561</v>
      </c>
      <c r="Q152"/>
      <c r="R152"/>
      <c r="S152"/>
      <c r="T152"/>
    </row>
    <row r="153" spans="1:20" s="8" customFormat="1" ht="30" customHeight="1">
      <c r="A153" s="17">
        <v>149</v>
      </c>
      <c r="B153" s="60">
        <v>20210710100142</v>
      </c>
      <c r="C153" s="59" t="s">
        <v>114</v>
      </c>
      <c r="D153" s="56">
        <v>91.25</v>
      </c>
      <c r="E153" s="57">
        <v>57.857142857142854</v>
      </c>
      <c r="F153" s="56">
        <v>77.5</v>
      </c>
      <c r="G153" s="56" t="s">
        <v>484</v>
      </c>
      <c r="H153" s="56" t="s">
        <v>548</v>
      </c>
      <c r="I153" s="56" t="s">
        <v>548</v>
      </c>
      <c r="J153" s="57">
        <f t="shared" si="2"/>
        <v>73.071428571428569</v>
      </c>
      <c r="K153" s="161" t="s">
        <v>559</v>
      </c>
      <c r="Q153"/>
      <c r="R153"/>
      <c r="S153"/>
      <c r="T153"/>
    </row>
    <row r="154" spans="1:20" s="8" customFormat="1" ht="30" customHeight="1">
      <c r="A154" s="17">
        <v>150</v>
      </c>
      <c r="B154" s="60">
        <v>20210710100143</v>
      </c>
      <c r="C154" s="59" t="s">
        <v>115</v>
      </c>
      <c r="D154" s="56">
        <v>90.833333333333343</v>
      </c>
      <c r="E154" s="57">
        <v>45.714285714285715</v>
      </c>
      <c r="F154" s="56">
        <v>80</v>
      </c>
      <c r="G154" s="56" t="s">
        <v>347</v>
      </c>
      <c r="H154" s="56" t="s">
        <v>339</v>
      </c>
      <c r="I154" s="56" t="s">
        <v>339</v>
      </c>
      <c r="J154" s="57">
        <f t="shared" si="2"/>
        <v>66.80952380952381</v>
      </c>
      <c r="K154" s="161" t="s">
        <v>561</v>
      </c>
      <c r="Q154"/>
      <c r="R154"/>
      <c r="S154"/>
      <c r="T154"/>
    </row>
    <row r="155" spans="1:20" s="8" customFormat="1" ht="30" customHeight="1">
      <c r="A155" s="17">
        <v>151</v>
      </c>
      <c r="B155" s="60">
        <v>20210710100144</v>
      </c>
      <c r="C155" s="59" t="s">
        <v>116</v>
      </c>
      <c r="D155" s="56">
        <v>88.75</v>
      </c>
      <c r="E155" s="57">
        <v>14.285714285714286</v>
      </c>
      <c r="F155" s="56">
        <v>77.5</v>
      </c>
      <c r="G155" s="56" t="s">
        <v>521</v>
      </c>
      <c r="H155" s="56" t="s">
        <v>549</v>
      </c>
      <c r="I155" s="56" t="s">
        <v>549</v>
      </c>
      <c r="J155" s="57">
        <f t="shared" si="2"/>
        <v>41.357142857142861</v>
      </c>
      <c r="K155" s="161" t="s">
        <v>571</v>
      </c>
      <c r="Q155"/>
      <c r="R155"/>
      <c r="S155"/>
      <c r="T155"/>
    </row>
    <row r="156" spans="1:20" s="8" customFormat="1" ht="30" customHeight="1">
      <c r="A156" s="17">
        <v>152</v>
      </c>
      <c r="B156" s="60">
        <v>20210710100145</v>
      </c>
      <c r="C156" s="59" t="s">
        <v>112</v>
      </c>
      <c r="D156" s="56">
        <v>72.916666666666657</v>
      </c>
      <c r="E156" s="57">
        <v>23.571428571428573</v>
      </c>
      <c r="F156" s="56">
        <v>80</v>
      </c>
      <c r="G156" s="56" t="s">
        <v>357</v>
      </c>
      <c r="H156" s="56" t="s">
        <v>357</v>
      </c>
      <c r="I156" s="56" t="s">
        <v>357</v>
      </c>
      <c r="J156" s="57">
        <f t="shared" si="2"/>
        <v>49.797619047619051</v>
      </c>
      <c r="K156" s="161" t="s">
        <v>569</v>
      </c>
      <c r="Q156"/>
      <c r="R156"/>
      <c r="S156"/>
      <c r="T156"/>
    </row>
    <row r="157" spans="1:20" s="8" customFormat="1" ht="30" customHeight="1">
      <c r="A157" s="17">
        <v>153</v>
      </c>
      <c r="B157" s="60">
        <v>20210710100146</v>
      </c>
      <c r="C157" s="59" t="s">
        <v>117</v>
      </c>
      <c r="D157" s="56">
        <v>87.619047619047606</v>
      </c>
      <c r="E157" s="57">
        <v>62.142857142857146</v>
      </c>
      <c r="F157" s="56">
        <v>80</v>
      </c>
      <c r="G157" s="56" t="s">
        <v>363</v>
      </c>
      <c r="H157" s="56" t="s">
        <v>336</v>
      </c>
      <c r="I157" s="56" t="s">
        <v>336</v>
      </c>
      <c r="J157" s="57">
        <f t="shared" si="2"/>
        <v>70.952380952380949</v>
      </c>
      <c r="K157" s="161" t="s">
        <v>559</v>
      </c>
      <c r="Q157"/>
      <c r="R157"/>
      <c r="S157"/>
      <c r="T157"/>
    </row>
    <row r="158" spans="1:20" s="8" customFormat="1" ht="30" customHeight="1">
      <c r="A158" s="17">
        <v>154</v>
      </c>
      <c r="B158" s="60">
        <v>20210710100147</v>
      </c>
      <c r="C158" s="59" t="s">
        <v>118</v>
      </c>
      <c r="D158" s="56">
        <v>89.583333333333343</v>
      </c>
      <c r="E158" s="57">
        <v>44.285714285714285</v>
      </c>
      <c r="F158" s="56">
        <v>80</v>
      </c>
      <c r="G158" s="56" t="s">
        <v>391</v>
      </c>
      <c r="H158" s="56" t="s">
        <v>347</v>
      </c>
      <c r="I158" s="56" t="s">
        <v>347</v>
      </c>
      <c r="J158" s="57">
        <f t="shared" si="2"/>
        <v>65.273809523809518</v>
      </c>
      <c r="K158" s="161" t="s">
        <v>561</v>
      </c>
      <c r="Q158"/>
      <c r="R158"/>
      <c r="S158"/>
      <c r="T158"/>
    </row>
    <row r="159" spans="1:20" s="8" customFormat="1" ht="30" customHeight="1">
      <c r="A159" s="17">
        <v>155</v>
      </c>
      <c r="B159" s="169">
        <v>20210710100148</v>
      </c>
      <c r="C159" s="171" t="s">
        <v>119</v>
      </c>
      <c r="D159" s="14">
        <v>91.249999999999986</v>
      </c>
      <c r="E159" s="160">
        <v>65</v>
      </c>
      <c r="F159" s="14">
        <v>82.5</v>
      </c>
      <c r="G159" s="56" t="s">
        <v>387</v>
      </c>
      <c r="H159" s="56" t="s">
        <v>547</v>
      </c>
      <c r="I159" s="56" t="s">
        <v>547</v>
      </c>
      <c r="J159" s="57">
        <f t="shared" si="2"/>
        <v>74.5</v>
      </c>
      <c r="K159" s="161" t="s">
        <v>559</v>
      </c>
      <c r="Q159" s="158" t="s">
        <v>551</v>
      </c>
      <c r="R159" s="157" t="s">
        <v>552</v>
      </c>
      <c r="S159" s="157" t="s">
        <v>553</v>
      </c>
      <c r="T159"/>
    </row>
    <row r="160" spans="1:20" ht="30" customHeight="1">
      <c r="A160" s="17">
        <v>156</v>
      </c>
      <c r="B160" s="60">
        <v>20210710100149</v>
      </c>
      <c r="C160" s="59" t="s">
        <v>113</v>
      </c>
      <c r="D160" s="56">
        <v>90.833333333333329</v>
      </c>
      <c r="E160" s="57">
        <v>25.714285714285715</v>
      </c>
      <c r="F160" s="56">
        <v>77.5</v>
      </c>
      <c r="G160" s="56" t="s">
        <v>531</v>
      </c>
      <c r="H160" s="56" t="s">
        <v>368</v>
      </c>
      <c r="I160" s="56" t="s">
        <v>368</v>
      </c>
      <c r="J160" s="57">
        <f t="shared" si="2"/>
        <v>55.05952380952381</v>
      </c>
      <c r="K160" s="161" t="s">
        <v>565</v>
      </c>
      <c r="Q160" s="158" t="s">
        <v>554</v>
      </c>
      <c r="R160" s="157" t="s">
        <v>555</v>
      </c>
      <c r="S160" s="157" t="s">
        <v>556</v>
      </c>
      <c r="T160"/>
    </row>
    <row r="161" spans="1:20" ht="30" customHeight="1">
      <c r="A161" s="17">
        <v>157</v>
      </c>
      <c r="B161" s="60">
        <v>20210710100150</v>
      </c>
      <c r="C161" s="59" t="s">
        <v>191</v>
      </c>
      <c r="D161" s="56">
        <v>91.249999999999986</v>
      </c>
      <c r="E161" s="57">
        <v>37.857142857142854</v>
      </c>
      <c r="F161" s="56">
        <v>77.5</v>
      </c>
      <c r="G161" s="56" t="s">
        <v>385</v>
      </c>
      <c r="H161" s="56" t="s">
        <v>349</v>
      </c>
      <c r="I161" s="56" t="s">
        <v>349</v>
      </c>
      <c r="J161" s="57">
        <f t="shared" si="2"/>
        <v>64.571428571428569</v>
      </c>
      <c r="K161" s="161" t="s">
        <v>563</v>
      </c>
      <c r="Q161" s="158" t="s">
        <v>557</v>
      </c>
      <c r="R161" s="157" t="s">
        <v>552</v>
      </c>
      <c r="S161" s="157" t="s">
        <v>558</v>
      </c>
      <c r="T161"/>
    </row>
    <row r="162" spans="1:20" ht="30" customHeight="1">
      <c r="A162" s="17">
        <v>158</v>
      </c>
      <c r="B162" s="60">
        <v>20210710100151</v>
      </c>
      <c r="C162" s="59" t="s">
        <v>190</v>
      </c>
      <c r="D162" s="56">
        <v>89.166666666666671</v>
      </c>
      <c r="E162" s="57">
        <v>70</v>
      </c>
      <c r="F162" s="56">
        <v>80</v>
      </c>
      <c r="G162" s="56" t="s">
        <v>387</v>
      </c>
      <c r="H162" s="56" t="s">
        <v>336</v>
      </c>
      <c r="I162" s="56" t="s">
        <v>336</v>
      </c>
      <c r="J162" s="57">
        <f>(D162*20%+E162*20%+F162*10%+I162*50%)</f>
        <v>72.833333333333343</v>
      </c>
      <c r="K162" s="161" t="s">
        <v>559</v>
      </c>
      <c r="Q162" s="158" t="s">
        <v>559</v>
      </c>
      <c r="R162" s="158" t="s">
        <v>552</v>
      </c>
      <c r="S162" s="158" t="s">
        <v>560</v>
      </c>
      <c r="T162" s="159"/>
    </row>
    <row r="163" spans="1:20">
      <c r="Q163" s="158" t="s">
        <v>561</v>
      </c>
      <c r="R163" s="157" t="s">
        <v>552</v>
      </c>
      <c r="S163" s="157" t="s">
        <v>562</v>
      </c>
      <c r="T163"/>
    </row>
    <row r="164" spans="1:20">
      <c r="Q164" s="158" t="s">
        <v>563</v>
      </c>
      <c r="R164" s="157" t="s">
        <v>552</v>
      </c>
      <c r="S164" s="157" t="s">
        <v>564</v>
      </c>
      <c r="T164"/>
    </row>
    <row r="165" spans="1:20">
      <c r="Q165" s="158" t="s">
        <v>565</v>
      </c>
      <c r="R165" s="157" t="s">
        <v>552</v>
      </c>
      <c r="S165" s="158" t="s">
        <v>566</v>
      </c>
      <c r="T165"/>
    </row>
    <row r="166" spans="1:20">
      <c r="Q166" s="158" t="s">
        <v>567</v>
      </c>
      <c r="R166" s="157" t="s">
        <v>552</v>
      </c>
      <c r="S166" s="157" t="s">
        <v>568</v>
      </c>
      <c r="T166"/>
    </row>
    <row r="167" spans="1:20">
      <c r="Q167" s="158" t="s">
        <v>569</v>
      </c>
      <c r="R167" s="157" t="s">
        <v>555</v>
      </c>
      <c r="S167" s="157" t="s">
        <v>570</v>
      </c>
      <c r="T167"/>
    </row>
    <row r="168" spans="1:20">
      <c r="Q168" s="158" t="s">
        <v>571</v>
      </c>
      <c r="R168" s="157" t="s">
        <v>555</v>
      </c>
      <c r="S168" s="157" t="s">
        <v>572</v>
      </c>
      <c r="T168"/>
    </row>
    <row r="169" spans="1:20">
      <c r="Q169"/>
      <c r="R169"/>
      <c r="S169"/>
      <c r="T169"/>
    </row>
    <row r="170" spans="1:20">
      <c r="Q170"/>
      <c r="R170"/>
      <c r="S170"/>
      <c r="T170"/>
    </row>
  </sheetData>
  <mergeCells count="2">
    <mergeCell ref="A2:J3"/>
    <mergeCell ref="K2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BKD</vt:lpstr>
      <vt:lpstr>Rekap Kuliah</vt:lpstr>
      <vt:lpstr>KELOMPOK </vt:lpstr>
      <vt:lpstr>NILAI PBL PERKELOMPOK</vt:lpstr>
      <vt:lpstr>NILAI PBL PERNIM</vt:lpstr>
      <vt:lpstr>NILAI LAPORAN</vt:lpstr>
      <vt:lpstr>NILAI PRAKTIKUM</vt:lpstr>
      <vt:lpstr>NILAI TEORI</vt:lpstr>
      <vt:lpstr>ALL NILAI</vt:lpstr>
      <vt:lpstr>ALL nilai Final</vt:lpstr>
      <vt:lpstr>Nilai Final</vt:lpstr>
      <vt:lpstr>BKD!Print_Area</vt:lpstr>
      <vt:lpstr>'KELOMPOK '!Print_Area</vt:lpstr>
      <vt:lpstr>'NILAI LAPORAN'!Print_Area</vt:lpstr>
      <vt:lpstr>'NILAI PBL PERKELOMPOK'!Print_Area</vt:lpstr>
      <vt:lpstr>'NILAI PBL PERNIM'!Print_Area</vt:lpstr>
      <vt:lpstr>'Rekap Kuliah'!Print_Area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iin</dc:creator>
  <cp:lastModifiedBy>Hp</cp:lastModifiedBy>
  <cp:lastPrinted>2023-11-12T06:50:04Z</cp:lastPrinted>
  <dcterms:created xsi:type="dcterms:W3CDTF">2018-04-12T06:25:21Z</dcterms:created>
  <dcterms:modified xsi:type="dcterms:W3CDTF">2023-12-19T12:36:08Z</dcterms:modified>
</cp:coreProperties>
</file>