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ENGAJAR\UNIV MUHAMMADIYAH JAKARTA\FIK-UMJ\DATA PROFESI NERS\2024\KGD\"/>
    </mc:Choice>
  </mc:AlternateContent>
  <bookViews>
    <workbookView xWindow="0" yWindow="0" windowWidth="2370" windowHeight="0" activeTab="1"/>
  </bookViews>
  <sheets>
    <sheet name="Gel 1" sheetId="6" r:id="rId1"/>
    <sheet name="Gel 2" sheetId="7" r:id="rId2"/>
    <sheet name="Gel 3" sheetId="8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8" l="1"/>
  <c r="M16" i="8"/>
  <c r="P16" i="8" s="1"/>
  <c r="K16" i="8"/>
  <c r="I16" i="8"/>
  <c r="G16" i="8"/>
  <c r="E16" i="8"/>
  <c r="O15" i="8"/>
  <c r="P15" i="8" s="1"/>
  <c r="M15" i="8"/>
  <c r="K15" i="8"/>
  <c r="I15" i="8"/>
  <c r="G15" i="8"/>
  <c r="E15" i="8"/>
  <c r="O14" i="8"/>
  <c r="M14" i="8"/>
  <c r="P14" i="8" s="1"/>
  <c r="K14" i="8"/>
  <c r="I14" i="8"/>
  <c r="G14" i="8"/>
  <c r="E14" i="8"/>
  <c r="O13" i="8"/>
  <c r="P13" i="8" s="1"/>
  <c r="M13" i="8"/>
  <c r="K13" i="8"/>
  <c r="I13" i="8"/>
  <c r="G13" i="8"/>
  <c r="E13" i="8"/>
  <c r="O12" i="8"/>
  <c r="M12" i="8"/>
  <c r="P12" i="8" s="1"/>
  <c r="K12" i="8"/>
  <c r="I12" i="8"/>
  <c r="G12" i="8"/>
  <c r="E12" i="8"/>
  <c r="O11" i="8"/>
  <c r="P11" i="8" s="1"/>
  <c r="M11" i="8"/>
  <c r="K11" i="8"/>
  <c r="I11" i="8"/>
  <c r="G11" i="8"/>
  <c r="E11" i="8"/>
  <c r="O10" i="8"/>
  <c r="M10" i="8"/>
  <c r="P10" i="8" s="1"/>
  <c r="K10" i="8"/>
  <c r="I10" i="8"/>
  <c r="G10" i="8"/>
  <c r="E10" i="8"/>
  <c r="O9" i="8"/>
  <c r="P9" i="8" s="1"/>
  <c r="M9" i="8"/>
  <c r="K9" i="8"/>
  <c r="I9" i="8"/>
  <c r="G9" i="8"/>
  <c r="E9" i="8"/>
  <c r="O8" i="8"/>
  <c r="M8" i="8"/>
  <c r="P8" i="8" s="1"/>
  <c r="K8" i="8"/>
  <c r="I8" i="8"/>
  <c r="G8" i="8"/>
  <c r="E8" i="8"/>
  <c r="O7" i="8"/>
  <c r="P7" i="8" s="1"/>
  <c r="M7" i="8"/>
  <c r="K7" i="8"/>
  <c r="I7" i="8"/>
  <c r="G7" i="8"/>
  <c r="E7" i="8"/>
  <c r="O6" i="8"/>
  <c r="M6" i="8"/>
  <c r="P6" i="8" s="1"/>
  <c r="K6" i="8"/>
  <c r="I6" i="8"/>
  <c r="G6" i="8"/>
  <c r="E6" i="8"/>
  <c r="P5" i="8"/>
  <c r="G15" i="7" l="1"/>
  <c r="P15" i="7"/>
  <c r="O17" i="7" l="1"/>
  <c r="M17" i="7"/>
  <c r="K17" i="7"/>
  <c r="I17" i="7"/>
  <c r="G17" i="7"/>
  <c r="E17" i="7"/>
  <c r="O16" i="7"/>
  <c r="M16" i="7"/>
  <c r="P16" i="7" s="1"/>
  <c r="K16" i="7"/>
  <c r="I16" i="7"/>
  <c r="G16" i="7"/>
  <c r="E16" i="7"/>
  <c r="O15" i="7"/>
  <c r="M15" i="7"/>
  <c r="K15" i="7"/>
  <c r="I15" i="7"/>
  <c r="E15" i="7"/>
  <c r="O14" i="7"/>
  <c r="M14" i="7"/>
  <c r="K14" i="7"/>
  <c r="I14" i="7"/>
  <c r="G14" i="7"/>
  <c r="E14" i="7"/>
  <c r="O13" i="7"/>
  <c r="P13" i="7" s="1"/>
  <c r="M13" i="7"/>
  <c r="K13" i="7"/>
  <c r="I13" i="7"/>
  <c r="G13" i="7"/>
  <c r="E13" i="7"/>
  <c r="O12" i="7"/>
  <c r="M12" i="7"/>
  <c r="K12" i="7"/>
  <c r="I12" i="7"/>
  <c r="G12" i="7"/>
  <c r="E12" i="7"/>
  <c r="O11" i="7"/>
  <c r="M11" i="7"/>
  <c r="K11" i="7"/>
  <c r="I11" i="7"/>
  <c r="G11" i="7"/>
  <c r="E11" i="7"/>
  <c r="O10" i="7"/>
  <c r="M10" i="7"/>
  <c r="K10" i="7"/>
  <c r="I10" i="7"/>
  <c r="G10" i="7"/>
  <c r="E10" i="7"/>
  <c r="O9" i="7"/>
  <c r="P9" i="7" s="1"/>
  <c r="M9" i="7"/>
  <c r="K9" i="7"/>
  <c r="I9" i="7"/>
  <c r="G9" i="7"/>
  <c r="E9" i="7"/>
  <c r="O8" i="7"/>
  <c r="M8" i="7"/>
  <c r="K8" i="7"/>
  <c r="I8" i="7"/>
  <c r="G8" i="7"/>
  <c r="E8" i="7"/>
  <c r="O7" i="7"/>
  <c r="P7" i="7" s="1"/>
  <c r="M7" i="7"/>
  <c r="K7" i="7"/>
  <c r="I7" i="7"/>
  <c r="G7" i="7"/>
  <c r="E7" i="7"/>
  <c r="P6" i="7"/>
  <c r="P17" i="7" l="1"/>
  <c r="P12" i="7"/>
  <c r="P10" i="7"/>
  <c r="P14" i="7"/>
  <c r="P11" i="7"/>
  <c r="P8" i="7"/>
  <c r="P17" i="6"/>
  <c r="P16" i="6"/>
  <c r="P15" i="6"/>
  <c r="P14" i="6"/>
  <c r="P13" i="6"/>
  <c r="P12" i="6"/>
  <c r="P11" i="6"/>
  <c r="P10" i="6"/>
  <c r="O10" i="6"/>
  <c r="P9" i="6"/>
  <c r="P7" i="6"/>
  <c r="G17" i="6"/>
  <c r="G16" i="6"/>
  <c r="G15" i="6"/>
  <c r="G14" i="6"/>
  <c r="G13" i="6"/>
  <c r="G12" i="6"/>
  <c r="G11" i="6"/>
  <c r="G10" i="6"/>
  <c r="G9" i="6"/>
  <c r="G8" i="6"/>
  <c r="G7" i="6"/>
  <c r="O11" i="6"/>
  <c r="O8" i="6"/>
  <c r="O9" i="6"/>
  <c r="O12" i="6"/>
  <c r="O13" i="6"/>
  <c r="O14" i="6"/>
  <c r="O15" i="6"/>
  <c r="O16" i="6"/>
  <c r="O17" i="6"/>
  <c r="O7" i="6"/>
  <c r="E17" i="6" l="1"/>
  <c r="E16" i="6"/>
  <c r="E15" i="6"/>
  <c r="E14" i="6"/>
  <c r="E13" i="6"/>
  <c r="E12" i="6"/>
  <c r="E11" i="6"/>
  <c r="E10" i="6"/>
  <c r="E9" i="6"/>
  <c r="E8" i="6"/>
  <c r="E7" i="6"/>
  <c r="M17" i="6"/>
  <c r="M16" i="6"/>
  <c r="M15" i="6"/>
  <c r="M14" i="6"/>
  <c r="M13" i="6"/>
  <c r="M11" i="6"/>
  <c r="M9" i="6"/>
  <c r="M8" i="6"/>
  <c r="M7" i="6"/>
  <c r="K17" i="6"/>
  <c r="K16" i="6"/>
  <c r="K15" i="6"/>
  <c r="K14" i="6"/>
  <c r="K13" i="6"/>
  <c r="K12" i="6"/>
  <c r="K11" i="6"/>
  <c r="K10" i="6"/>
  <c r="K9" i="6"/>
  <c r="K8" i="6"/>
  <c r="K7" i="6"/>
  <c r="I17" i="6"/>
  <c r="I16" i="6"/>
  <c r="I15" i="6"/>
  <c r="I14" i="6"/>
  <c r="I13" i="6"/>
  <c r="I12" i="6"/>
  <c r="I11" i="6"/>
  <c r="I10" i="6"/>
  <c r="I9" i="6"/>
  <c r="I8" i="6"/>
  <c r="I7" i="6"/>
  <c r="P6" i="6"/>
  <c r="P8" i="6" l="1"/>
  <c r="M12" i="6"/>
  <c r="M10" i="6"/>
</calcChain>
</file>

<file path=xl/sharedStrings.xml><?xml version="1.0" encoding="utf-8"?>
<sst xmlns="http://schemas.openxmlformats.org/spreadsheetml/2006/main" count="105" uniqueCount="41">
  <si>
    <t>No</t>
  </si>
  <si>
    <t>Nama</t>
  </si>
  <si>
    <t>NPM</t>
  </si>
  <si>
    <t>Pre &amp; Post Conf</t>
  </si>
  <si>
    <t>PENILAIAN KINERJA</t>
  </si>
  <si>
    <t>NILAI</t>
  </si>
  <si>
    <t>HURUF</t>
  </si>
  <si>
    <t>A</t>
  </si>
  <si>
    <t>A-</t>
  </si>
  <si>
    <t>REKAPITULASI NILAI PROFESI KGD PROGRAM TRANSFER TAHUN 2023</t>
  </si>
  <si>
    <t>Target Ket</t>
  </si>
  <si>
    <t>Laporan Resume</t>
  </si>
  <si>
    <t xml:space="preserve">Jurnal </t>
  </si>
  <si>
    <t xml:space="preserve">Seminar </t>
  </si>
  <si>
    <t xml:space="preserve">Laporan Kelolaan </t>
  </si>
  <si>
    <t>NURUR ISLAMIAYA RAMADHANI</t>
  </si>
  <si>
    <t>AJI MARDIYANSYAH</t>
  </si>
  <si>
    <t>WIWI SRI HASTUTI</t>
  </si>
  <si>
    <t>ILHAM WIGUNA</t>
  </si>
  <si>
    <t>NITA SUKMA KRISHANA</t>
  </si>
  <si>
    <t>BENI RONIALSYAH</t>
  </si>
  <si>
    <t>DEWI AMANDA PUTRI</t>
  </si>
  <si>
    <t>DYAH MULYATI</t>
  </si>
  <si>
    <t>EDY HERYANTO</t>
  </si>
  <si>
    <t>WIWIK PUJI RAHAYU</t>
  </si>
  <si>
    <t>RISA ARI MULYANI</t>
  </si>
  <si>
    <t>B+</t>
  </si>
  <si>
    <t>REKAPITULASI NILAI PROFESI KGD RSIJ PROGRAM TRANSFER TAHUN 2023</t>
  </si>
  <si>
    <t>FITRIA INDRIANI</t>
  </si>
  <si>
    <t>ANGGI ANUGRAH</t>
  </si>
  <si>
    <t>FETI N</t>
  </si>
  <si>
    <t>ESSIH</t>
  </si>
  <si>
    <t>YUNI RIZKA AMELIA</t>
  </si>
  <si>
    <t>SRI RAHAYU</t>
  </si>
  <si>
    <t>MONICA LESTARI</t>
  </si>
  <si>
    <t>ACHMAD TAUFIK</t>
  </si>
  <si>
    <t>ESTI MULYAWANTI</t>
  </si>
  <si>
    <t>SITI ANISATUL JANAH</t>
  </si>
  <si>
    <t>RAYNALDI</t>
  </si>
  <si>
    <t>FETI NURHAMIBAH</t>
  </si>
  <si>
    <t>ESSIH RAHAYU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</si>
</sst>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9" fillId="0" borderId="0" applyFont="0" applyFill="0" applyBorder="0" applyAlignment="0" applyProtection="0"/>
  </cellStyleXfs>
  <cellXfs count="70">
    <xf numFmtId="0" fontId="0" fillId="0" borderId="0" xfId="0"/>
    <xf numFmtId="9" fontId="3" fillId="0" borderId="1" xfId="1" applyNumberFormat="1" applyFont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9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vertical="center"/>
    </xf>
    <xf numFmtId="9" fontId="4" fillId="0" borderId="0" xfId="1" applyNumberFormat="1" applyFont="1" applyAlignment="1">
      <alignment vertical="center"/>
    </xf>
    <xf numFmtId="0" fontId="2" fillId="0" borderId="0" xfId="1" applyFont="1"/>
    <xf numFmtId="0" fontId="4" fillId="0" borderId="0" xfId="1" applyFont="1" applyAlignment="1">
      <alignment horizontal="center"/>
    </xf>
    <xf numFmtId="9" fontId="3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9" fontId="4" fillId="0" borderId="0" xfId="1" applyNumberFormat="1" applyFont="1" applyAlignment="1">
      <alignment horizontal="center" vertical="center"/>
    </xf>
    <xf numFmtId="1" fontId="0" fillId="0" borderId="0" xfId="0" applyNumberFormat="1"/>
    <xf numFmtId="0" fontId="10" fillId="0" borderId="1" xfId="0" applyFont="1" applyBorder="1"/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0" xfId="0" applyFont="1"/>
    <xf numFmtId="1" fontId="0" fillId="0" borderId="0" xfId="0" applyNumberFormat="1" applyAlignment="1">
      <alignment horizontal="center"/>
    </xf>
    <xf numFmtId="9" fontId="4" fillId="0" borderId="0" xfId="1" applyNumberFormat="1" applyFont="1" applyAlignment="1">
      <alignment horizontal="center"/>
    </xf>
    <xf numFmtId="0" fontId="10" fillId="0" borderId="1" xfId="0" applyFont="1" applyFill="1" applyBorder="1"/>
    <xf numFmtId="0" fontId="5" fillId="0" borderId="1" xfId="0" applyFont="1" applyFill="1" applyBorder="1" applyAlignment="1">
      <alignment horizontal="center" vertical="top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9" fontId="4" fillId="0" borderId="1" xfId="1" applyNumberFormat="1" applyFont="1" applyBorder="1" applyAlignment="1">
      <alignment horizontal="center" vertical="center"/>
    </xf>
    <xf numFmtId="9" fontId="4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1" fillId="0" borderId="1" xfId="0" applyFont="1" applyBorder="1"/>
    <xf numFmtId="1" fontId="5" fillId="0" borderId="1" xfId="1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/>
    </xf>
    <xf numFmtId="2" fontId="13" fillId="0" borderId="1" xfId="1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9" fontId="4" fillId="0" borderId="0" xfId="1" applyNumberFormat="1" applyFont="1" applyAlignment="1">
      <alignment horizontal="center" vertical="center"/>
    </xf>
    <xf numFmtId="9" fontId="4" fillId="0" borderId="0" xfId="1" applyNumberFormat="1" applyFont="1" applyAlignment="1">
      <alignment horizontal="center"/>
    </xf>
    <xf numFmtId="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9" fontId="4" fillId="0" borderId="0" xfId="1" applyNumberFormat="1" applyFont="1" applyAlignment="1">
      <alignment horizontal="center" vertical="center"/>
    </xf>
    <xf numFmtId="9" fontId="4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</cellXfs>
  <cellStyles count="3">
    <cellStyle name="Comma [0]" xfId="2" builtinId="6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57"/>
  <sheetViews>
    <sheetView zoomScale="80" zoomScaleNormal="80" workbookViewId="0">
      <selection activeCell="S17" sqref="S17"/>
    </sheetView>
  </sheetViews>
  <sheetFormatPr defaultColWidth="8.85546875" defaultRowHeight="15" x14ac:dyDescent="0.25"/>
  <cols>
    <col min="1" max="1" width="4.7109375" customWidth="1"/>
    <col min="2" max="2" width="15.28515625" customWidth="1"/>
    <col min="3" max="3" width="31.85546875" customWidth="1"/>
    <col min="4" max="4" width="6.7109375" customWidth="1"/>
    <col min="5" max="5" width="9.42578125" customWidth="1"/>
    <col min="6" max="6" width="5.7109375" customWidth="1"/>
    <col min="7" max="7" width="6.140625" customWidth="1"/>
    <col min="8" max="8" width="7.85546875" customWidth="1"/>
    <col min="9" max="9" width="8" customWidth="1"/>
    <col min="10" max="10" width="5" customWidth="1"/>
    <col min="11" max="11" width="8.140625" customWidth="1"/>
    <col min="12" max="12" width="5.85546875" customWidth="1"/>
    <col min="13" max="13" width="10" customWidth="1"/>
    <col min="14" max="14" width="6.28515625" customWidth="1"/>
    <col min="15" max="15" width="9.7109375" customWidth="1"/>
    <col min="16" max="16" width="10.7109375" customWidth="1"/>
    <col min="17" max="17" width="13.28515625" customWidth="1"/>
    <col min="18" max="18" width="13.140625" customWidth="1"/>
    <col min="19" max="19" width="16.28515625" customWidth="1"/>
    <col min="20" max="20" width="12.140625" customWidth="1"/>
    <col min="21" max="21" width="9" customWidth="1"/>
    <col min="22" max="22" width="5.85546875" customWidth="1"/>
    <col min="23" max="23" width="9" customWidth="1"/>
    <col min="24" max="24" width="4.28515625" customWidth="1"/>
    <col min="25" max="25" width="5.140625" customWidth="1"/>
    <col min="26" max="26" width="4.85546875" customWidth="1"/>
    <col min="27" max="27" width="5.28515625" customWidth="1"/>
    <col min="28" max="28" width="6.7109375" customWidth="1"/>
    <col min="31" max="31" width="19" customWidth="1"/>
  </cols>
  <sheetData>
    <row r="2" spans="1:41" ht="18" x14ac:dyDescent="0.25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41" ht="16.5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41" ht="16.5" x14ac:dyDescent="0.3">
      <c r="A4" s="62" t="s">
        <v>0</v>
      </c>
      <c r="B4" s="62" t="s">
        <v>2</v>
      </c>
      <c r="C4" s="62" t="s">
        <v>1</v>
      </c>
      <c r="D4" s="67" t="s">
        <v>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  <c r="R4" s="22"/>
      <c r="S4" s="22"/>
      <c r="T4" s="58"/>
      <c r="U4" s="58"/>
      <c r="V4" s="58"/>
      <c r="W4" s="58"/>
      <c r="X4" s="58"/>
      <c r="Y4" s="58"/>
      <c r="Z4" s="2"/>
      <c r="AA4" s="13"/>
      <c r="AB4" s="13"/>
      <c r="AC4" s="2"/>
      <c r="AD4" s="2"/>
      <c r="AE4" s="10"/>
      <c r="AF4" s="13"/>
    </row>
    <row r="5" spans="1:41" ht="16.5" x14ac:dyDescent="0.3">
      <c r="A5" s="62"/>
      <c r="B5" s="62"/>
      <c r="C5" s="62"/>
      <c r="D5" s="65" t="s">
        <v>3</v>
      </c>
      <c r="E5" s="65"/>
      <c r="F5" s="65" t="s">
        <v>10</v>
      </c>
      <c r="G5" s="65"/>
      <c r="H5" s="66" t="s">
        <v>11</v>
      </c>
      <c r="I5" s="66"/>
      <c r="J5" s="66" t="s">
        <v>12</v>
      </c>
      <c r="K5" s="66"/>
      <c r="L5" s="66" t="s">
        <v>13</v>
      </c>
      <c r="M5" s="66"/>
      <c r="N5" s="65" t="s">
        <v>14</v>
      </c>
      <c r="O5" s="65"/>
      <c r="P5" s="35" t="s">
        <v>5</v>
      </c>
      <c r="Q5" s="35" t="s">
        <v>6</v>
      </c>
      <c r="R5" s="2"/>
      <c r="S5" s="2"/>
      <c r="T5" s="22"/>
      <c r="U5" s="22"/>
      <c r="V5" s="22"/>
      <c r="W5" s="16"/>
      <c r="X5" s="16"/>
      <c r="Y5" s="16"/>
      <c r="Z5" s="16"/>
      <c r="AA5" s="16"/>
      <c r="AB5" s="16"/>
      <c r="AC5" s="14"/>
      <c r="AD5" s="13"/>
      <c r="AE5" s="14"/>
      <c r="AF5" s="13"/>
      <c r="AG5" s="14"/>
      <c r="AH5" s="13"/>
      <c r="AI5" s="13"/>
    </row>
    <row r="6" spans="1:41" ht="16.5" x14ac:dyDescent="0.3">
      <c r="A6" s="62"/>
      <c r="B6" s="62"/>
      <c r="C6" s="62"/>
      <c r="D6" s="63">
        <v>0.1</v>
      </c>
      <c r="E6" s="63"/>
      <c r="F6" s="64">
        <v>0.2</v>
      </c>
      <c r="G6" s="64"/>
      <c r="H6" s="63">
        <v>0.25</v>
      </c>
      <c r="I6" s="63"/>
      <c r="J6" s="64">
        <v>0.05</v>
      </c>
      <c r="K6" s="64"/>
      <c r="L6" s="64">
        <v>0.25</v>
      </c>
      <c r="M6" s="64"/>
      <c r="N6" s="64">
        <v>0.15</v>
      </c>
      <c r="O6" s="64"/>
      <c r="P6" s="36">
        <f>N6+L6+J6+H6+F6+D6</f>
        <v>0.99999999999999989</v>
      </c>
      <c r="Q6" s="1"/>
      <c r="R6" s="3"/>
      <c r="S6" s="11"/>
      <c r="T6" s="22"/>
      <c r="U6" s="22"/>
      <c r="V6" s="22"/>
      <c r="W6" s="17"/>
      <c r="X6" s="11"/>
      <c r="Y6" s="17"/>
      <c r="Z6" s="11"/>
      <c r="AA6" s="3"/>
      <c r="AB6" s="11"/>
      <c r="AC6" s="14"/>
      <c r="AD6" s="13"/>
      <c r="AE6" s="14"/>
      <c r="AF6" s="13"/>
      <c r="AG6" s="14"/>
      <c r="AH6" s="13"/>
      <c r="AI6" s="13"/>
    </row>
    <row r="7" spans="1:41" ht="16.5" x14ac:dyDescent="0.25">
      <c r="A7" s="4">
        <v>1</v>
      </c>
      <c r="B7" s="26"/>
      <c r="C7" s="32" t="s">
        <v>15</v>
      </c>
      <c r="D7" s="23">
        <v>83</v>
      </c>
      <c r="E7" s="41">
        <f>D7*D6</f>
        <v>8.3000000000000007</v>
      </c>
      <c r="F7" s="41">
        <v>85</v>
      </c>
      <c r="G7" s="41">
        <f t="shared" ref="G7:G17" si="0">F7*20%</f>
        <v>17</v>
      </c>
      <c r="H7" s="41">
        <v>87</v>
      </c>
      <c r="I7" s="41">
        <f>H7*H6</f>
        <v>21.75</v>
      </c>
      <c r="J7" s="41">
        <v>85</v>
      </c>
      <c r="K7" s="41">
        <f>J7*J6</f>
        <v>4.25</v>
      </c>
      <c r="L7" s="41">
        <v>85</v>
      </c>
      <c r="M7" s="42">
        <f>L7*L6</f>
        <v>21.25</v>
      </c>
      <c r="N7" s="42">
        <v>85</v>
      </c>
      <c r="O7" s="42">
        <f>N7*N6</f>
        <v>12.75</v>
      </c>
      <c r="P7" s="43">
        <f t="shared" ref="P7:P17" si="1">O7+M7+K7+I7+G7+E7</f>
        <v>85.3</v>
      </c>
      <c r="Q7" s="44" t="s">
        <v>7</v>
      </c>
      <c r="R7" s="5"/>
      <c r="S7" s="5"/>
      <c r="T7" s="9"/>
      <c r="U7" s="20"/>
      <c r="V7" s="21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K7" s="7"/>
      <c r="AL7" s="8"/>
      <c r="AM7" s="7"/>
      <c r="AN7" s="7"/>
      <c r="AO7" s="7"/>
    </row>
    <row r="8" spans="1:41" ht="16.5" x14ac:dyDescent="0.25">
      <c r="A8" s="4">
        <v>2</v>
      </c>
      <c r="B8" s="26"/>
      <c r="C8" s="32" t="s">
        <v>16</v>
      </c>
      <c r="D8" s="33">
        <v>80</v>
      </c>
      <c r="E8" s="41">
        <f>D8*D6</f>
        <v>8</v>
      </c>
      <c r="F8" s="45">
        <v>85</v>
      </c>
      <c r="G8" s="41">
        <f t="shared" si="0"/>
        <v>17</v>
      </c>
      <c r="H8" s="45">
        <v>80</v>
      </c>
      <c r="I8" s="41">
        <f t="shared" ref="I8:I17" si="2">H8*25%</f>
        <v>20</v>
      </c>
      <c r="J8" s="41">
        <v>80</v>
      </c>
      <c r="K8" s="41">
        <f>J8*J6</f>
        <v>4</v>
      </c>
      <c r="L8" s="45">
        <v>75</v>
      </c>
      <c r="M8" s="42">
        <f>L8*L6</f>
        <v>18.75</v>
      </c>
      <c r="N8" s="42">
        <v>80</v>
      </c>
      <c r="O8" s="42">
        <f>N8*N6</f>
        <v>12</v>
      </c>
      <c r="P8" s="43">
        <f t="shared" si="1"/>
        <v>79.75</v>
      </c>
      <c r="Q8" s="44" t="s">
        <v>26</v>
      </c>
      <c r="R8" s="5"/>
      <c r="S8" s="5"/>
      <c r="T8" s="9"/>
      <c r="U8" s="18"/>
      <c r="V8" s="19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K8" s="7"/>
      <c r="AL8" s="8"/>
      <c r="AM8" s="7"/>
      <c r="AN8" s="7"/>
      <c r="AO8" s="7"/>
    </row>
    <row r="9" spans="1:41" ht="16.5" x14ac:dyDescent="0.25">
      <c r="A9" s="4">
        <v>3</v>
      </c>
      <c r="B9" s="26"/>
      <c r="C9" s="32" t="s">
        <v>17</v>
      </c>
      <c r="D9" s="33">
        <v>83</v>
      </c>
      <c r="E9" s="41">
        <f>D9*D6</f>
        <v>8.3000000000000007</v>
      </c>
      <c r="F9" s="45">
        <v>85</v>
      </c>
      <c r="G9" s="41">
        <f t="shared" si="0"/>
        <v>17</v>
      </c>
      <c r="H9" s="45">
        <v>83</v>
      </c>
      <c r="I9" s="41">
        <f t="shared" si="2"/>
        <v>20.75</v>
      </c>
      <c r="J9" s="41">
        <v>85</v>
      </c>
      <c r="K9" s="41">
        <f>J9*J6</f>
        <v>4.25</v>
      </c>
      <c r="L9" s="45">
        <v>85</v>
      </c>
      <c r="M9" s="42">
        <f>L9*L6</f>
        <v>21.25</v>
      </c>
      <c r="N9" s="42">
        <v>88</v>
      </c>
      <c r="O9" s="42">
        <f>N9*N6</f>
        <v>13.2</v>
      </c>
      <c r="P9" s="43">
        <f t="shared" si="1"/>
        <v>84.75</v>
      </c>
      <c r="Q9" s="44" t="s">
        <v>8</v>
      </c>
      <c r="R9" s="5"/>
      <c r="S9" s="5"/>
      <c r="T9" s="9"/>
      <c r="U9" s="18"/>
      <c r="V9" s="19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K9" s="7"/>
      <c r="AL9" s="8"/>
      <c r="AM9" s="7"/>
      <c r="AN9" s="7"/>
      <c r="AO9" s="7"/>
    </row>
    <row r="10" spans="1:41" ht="16.5" x14ac:dyDescent="0.25">
      <c r="A10" s="4">
        <v>4</v>
      </c>
      <c r="B10" s="26"/>
      <c r="C10" s="32" t="s">
        <v>18</v>
      </c>
      <c r="D10" s="33">
        <v>90</v>
      </c>
      <c r="E10" s="41">
        <f>D10*D6</f>
        <v>9</v>
      </c>
      <c r="F10" s="45">
        <v>88</v>
      </c>
      <c r="G10" s="41">
        <f t="shared" si="0"/>
        <v>17.600000000000001</v>
      </c>
      <c r="H10" s="45">
        <v>89</v>
      </c>
      <c r="I10" s="41">
        <f t="shared" si="2"/>
        <v>22.25</v>
      </c>
      <c r="J10" s="41">
        <v>89</v>
      </c>
      <c r="K10" s="41">
        <f>J10*J6</f>
        <v>4.45</v>
      </c>
      <c r="L10" s="45">
        <v>89</v>
      </c>
      <c r="M10" s="42">
        <f>L10*L6</f>
        <v>22.25</v>
      </c>
      <c r="N10" s="42">
        <v>85</v>
      </c>
      <c r="O10" s="42">
        <f>N10*N6</f>
        <v>12.75</v>
      </c>
      <c r="P10" s="43">
        <f t="shared" si="1"/>
        <v>88.300000000000011</v>
      </c>
      <c r="Q10" s="44" t="s">
        <v>7</v>
      </c>
      <c r="R10" s="5"/>
      <c r="S10" s="5"/>
      <c r="T10" s="9"/>
      <c r="U10" s="20"/>
      <c r="V10" s="21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K10" s="7"/>
      <c r="AL10" s="8"/>
      <c r="AM10" s="7"/>
      <c r="AN10" s="7"/>
      <c r="AO10" s="7"/>
    </row>
    <row r="11" spans="1:41" ht="16.5" x14ac:dyDescent="0.3">
      <c r="A11" s="4">
        <v>5</v>
      </c>
      <c r="B11" s="26"/>
      <c r="C11" s="32" t="s">
        <v>19</v>
      </c>
      <c r="D11" s="33">
        <v>90</v>
      </c>
      <c r="E11" s="41">
        <f>D11*D6</f>
        <v>9</v>
      </c>
      <c r="F11" s="45">
        <v>85</v>
      </c>
      <c r="G11" s="41">
        <f t="shared" si="0"/>
        <v>17</v>
      </c>
      <c r="H11" s="45">
        <v>89</v>
      </c>
      <c r="I11" s="41">
        <f t="shared" si="2"/>
        <v>22.25</v>
      </c>
      <c r="J11" s="41">
        <v>89</v>
      </c>
      <c r="K11" s="41">
        <f>J11*J6</f>
        <v>4.45</v>
      </c>
      <c r="L11" s="45">
        <v>88</v>
      </c>
      <c r="M11" s="42">
        <f>L11*L6</f>
        <v>22</v>
      </c>
      <c r="N11" s="42">
        <v>90</v>
      </c>
      <c r="O11" s="42">
        <f>N11*N6</f>
        <v>13.5</v>
      </c>
      <c r="P11" s="43">
        <f t="shared" si="1"/>
        <v>88.2</v>
      </c>
      <c r="Q11" s="44" t="s">
        <v>7</v>
      </c>
      <c r="R11" s="5"/>
      <c r="S11" s="5"/>
      <c r="T11" s="3"/>
      <c r="U11" s="18"/>
      <c r="V11" s="19"/>
      <c r="W11" s="12"/>
      <c r="X11" s="5"/>
      <c r="Y11" s="12"/>
      <c r="Z11" s="5"/>
      <c r="AA11" s="5"/>
      <c r="AB11" s="5"/>
      <c r="AC11" s="5"/>
      <c r="AD11" s="5"/>
      <c r="AE11" s="5"/>
      <c r="AF11" s="12"/>
      <c r="AG11" s="5"/>
      <c r="AH11" s="5"/>
      <c r="AI11" s="12"/>
      <c r="AK11" s="7"/>
      <c r="AL11" s="8"/>
      <c r="AM11" s="7"/>
      <c r="AN11" s="7"/>
      <c r="AO11" s="7"/>
    </row>
    <row r="12" spans="1:41" ht="16.5" x14ac:dyDescent="0.3">
      <c r="A12" s="4">
        <v>6</v>
      </c>
      <c r="B12" s="26"/>
      <c r="C12" s="32" t="s">
        <v>20</v>
      </c>
      <c r="D12" s="33">
        <v>87</v>
      </c>
      <c r="E12" s="41">
        <f>D12*D6</f>
        <v>8.7000000000000011</v>
      </c>
      <c r="F12" s="45">
        <v>85</v>
      </c>
      <c r="G12" s="41">
        <f t="shared" si="0"/>
        <v>17</v>
      </c>
      <c r="H12" s="45">
        <v>87</v>
      </c>
      <c r="I12" s="41">
        <f t="shared" si="2"/>
        <v>21.75</v>
      </c>
      <c r="J12" s="41">
        <v>87</v>
      </c>
      <c r="K12" s="41">
        <f>J12*J6</f>
        <v>4.3500000000000005</v>
      </c>
      <c r="L12" s="45">
        <v>88</v>
      </c>
      <c r="M12" s="42">
        <f>L12*L6</f>
        <v>22</v>
      </c>
      <c r="N12" s="42">
        <v>85</v>
      </c>
      <c r="O12" s="42">
        <f>N12*N6</f>
        <v>12.75</v>
      </c>
      <c r="P12" s="43">
        <f t="shared" si="1"/>
        <v>86.55</v>
      </c>
      <c r="Q12" s="44" t="s">
        <v>7</v>
      </c>
      <c r="R12" s="5"/>
      <c r="S12" s="5"/>
      <c r="T12" s="3"/>
      <c r="U12" s="18"/>
      <c r="V12" s="19"/>
      <c r="W12" s="12"/>
      <c r="X12" s="5"/>
      <c r="Y12" s="12"/>
      <c r="Z12" s="5"/>
      <c r="AA12" s="5"/>
      <c r="AB12" s="5"/>
      <c r="AC12" s="5"/>
      <c r="AD12" s="5"/>
      <c r="AE12" s="5"/>
      <c r="AF12" s="12"/>
      <c r="AG12" s="5"/>
      <c r="AH12" s="5"/>
      <c r="AI12" s="12"/>
      <c r="AK12" s="7"/>
      <c r="AL12" s="8"/>
      <c r="AM12" s="7"/>
      <c r="AN12" s="7"/>
      <c r="AO12" s="7"/>
    </row>
    <row r="13" spans="1:41" ht="16.5" x14ac:dyDescent="0.25">
      <c r="A13" s="4">
        <v>7</v>
      </c>
      <c r="B13" s="26"/>
      <c r="C13" s="32" t="s">
        <v>21</v>
      </c>
      <c r="D13" s="33">
        <v>83</v>
      </c>
      <c r="E13" s="41">
        <f>D13*D6</f>
        <v>8.3000000000000007</v>
      </c>
      <c r="F13" s="45">
        <v>85</v>
      </c>
      <c r="G13" s="41">
        <f t="shared" si="0"/>
        <v>17</v>
      </c>
      <c r="H13" s="45">
        <v>85</v>
      </c>
      <c r="I13" s="41">
        <f t="shared" si="2"/>
        <v>21.25</v>
      </c>
      <c r="J13" s="41">
        <v>85</v>
      </c>
      <c r="K13" s="41">
        <f>J13*J6</f>
        <v>4.25</v>
      </c>
      <c r="L13" s="45">
        <v>85</v>
      </c>
      <c r="M13" s="42">
        <f>L13*L6</f>
        <v>21.25</v>
      </c>
      <c r="N13" s="42">
        <v>85</v>
      </c>
      <c r="O13" s="42">
        <f>N13*N6</f>
        <v>12.75</v>
      </c>
      <c r="P13" s="43">
        <f t="shared" si="1"/>
        <v>84.8</v>
      </c>
      <c r="Q13" s="44" t="s">
        <v>8</v>
      </c>
      <c r="R13" s="6"/>
      <c r="S13" s="5"/>
      <c r="T13" s="3"/>
      <c r="U13" s="18"/>
      <c r="V13" s="19"/>
      <c r="W13" s="6"/>
      <c r="X13" s="5"/>
      <c r="Y13" s="6"/>
      <c r="Z13" s="5"/>
      <c r="AA13" s="6"/>
      <c r="AB13" s="5"/>
      <c r="AC13" s="5"/>
      <c r="AD13" s="5"/>
      <c r="AE13" s="5"/>
      <c r="AF13" s="6"/>
      <c r="AG13" s="5"/>
      <c r="AH13" s="5"/>
      <c r="AI13" s="6"/>
      <c r="AK13" s="7"/>
      <c r="AL13" s="8"/>
      <c r="AM13" s="7"/>
      <c r="AN13" s="7"/>
      <c r="AO13" s="7"/>
    </row>
    <row r="14" spans="1:41" ht="16.5" x14ac:dyDescent="0.3">
      <c r="A14" s="4">
        <v>8</v>
      </c>
      <c r="B14" s="26"/>
      <c r="C14" s="32" t="s">
        <v>22</v>
      </c>
      <c r="D14" s="33">
        <v>82</v>
      </c>
      <c r="E14" s="41">
        <f>D14*D6</f>
        <v>8.2000000000000011</v>
      </c>
      <c r="F14" s="45">
        <v>82</v>
      </c>
      <c r="G14" s="41">
        <f t="shared" si="0"/>
        <v>16.400000000000002</v>
      </c>
      <c r="H14" s="45">
        <v>82</v>
      </c>
      <c r="I14" s="41">
        <f t="shared" si="2"/>
        <v>20.5</v>
      </c>
      <c r="J14" s="41">
        <v>85</v>
      </c>
      <c r="K14" s="41">
        <f>J14*J6</f>
        <v>4.25</v>
      </c>
      <c r="L14" s="45">
        <v>85</v>
      </c>
      <c r="M14" s="42">
        <f>L14*L6</f>
        <v>21.25</v>
      </c>
      <c r="N14" s="42">
        <v>84</v>
      </c>
      <c r="O14" s="42">
        <f>N14*N6</f>
        <v>12.6</v>
      </c>
      <c r="P14" s="43">
        <f t="shared" si="1"/>
        <v>83.2</v>
      </c>
      <c r="Q14" s="44" t="s">
        <v>8</v>
      </c>
      <c r="R14" s="6"/>
      <c r="S14" s="5"/>
      <c r="T14" s="3"/>
      <c r="U14" s="18"/>
      <c r="V14" s="19"/>
      <c r="W14" s="2"/>
      <c r="X14" s="5"/>
      <c r="Y14" s="2"/>
      <c r="Z14" s="5"/>
      <c r="AA14" s="2"/>
      <c r="AB14" s="5"/>
      <c r="AC14" s="5"/>
      <c r="AD14" s="5"/>
      <c r="AE14" s="5"/>
      <c r="AF14" s="2"/>
      <c r="AG14" s="5"/>
      <c r="AH14" s="5"/>
      <c r="AI14" s="2"/>
    </row>
    <row r="15" spans="1:41" ht="16.5" x14ac:dyDescent="0.25">
      <c r="A15" s="4">
        <v>9</v>
      </c>
      <c r="B15" s="26"/>
      <c r="C15" s="32" t="s">
        <v>23</v>
      </c>
      <c r="D15" s="33">
        <v>83</v>
      </c>
      <c r="E15" s="41">
        <f>D15*D6</f>
        <v>8.3000000000000007</v>
      </c>
      <c r="F15" s="45">
        <v>85</v>
      </c>
      <c r="G15" s="41">
        <f t="shared" si="0"/>
        <v>17</v>
      </c>
      <c r="H15" s="46">
        <v>89</v>
      </c>
      <c r="I15" s="41">
        <f t="shared" si="2"/>
        <v>22.25</v>
      </c>
      <c r="J15" s="41">
        <v>85</v>
      </c>
      <c r="K15" s="41">
        <f>J15*J6</f>
        <v>4.25</v>
      </c>
      <c r="L15" s="45">
        <v>85</v>
      </c>
      <c r="M15" s="42">
        <f>L15*L6</f>
        <v>21.25</v>
      </c>
      <c r="N15" s="42">
        <v>85</v>
      </c>
      <c r="O15" s="42">
        <f>N15*N6</f>
        <v>12.75</v>
      </c>
      <c r="P15" s="43">
        <f t="shared" si="1"/>
        <v>85.8</v>
      </c>
      <c r="Q15" s="44" t="s">
        <v>7</v>
      </c>
      <c r="S15" s="5"/>
      <c r="T15" s="5"/>
      <c r="U15" s="5"/>
      <c r="V15" s="5"/>
      <c r="W15" s="5"/>
      <c r="X15" s="5"/>
      <c r="Y15" s="5"/>
      <c r="AA15" s="5"/>
      <c r="AB15" s="5"/>
    </row>
    <row r="16" spans="1:41" ht="16.5" x14ac:dyDescent="0.3">
      <c r="A16" s="38">
        <v>10</v>
      </c>
      <c r="B16" s="39"/>
      <c r="C16" s="40" t="s">
        <v>24</v>
      </c>
      <c r="D16" s="47">
        <v>82</v>
      </c>
      <c r="E16" s="41">
        <f>D16*D6</f>
        <v>8.2000000000000011</v>
      </c>
      <c r="F16" s="47">
        <v>85</v>
      </c>
      <c r="G16" s="39">
        <f t="shared" si="0"/>
        <v>17</v>
      </c>
      <c r="H16" s="47">
        <v>84</v>
      </c>
      <c r="I16" s="39">
        <f t="shared" si="2"/>
        <v>21</v>
      </c>
      <c r="J16" s="41">
        <v>85</v>
      </c>
      <c r="K16" s="41">
        <f>J16*J6</f>
        <v>4.25</v>
      </c>
      <c r="L16" s="39">
        <v>84</v>
      </c>
      <c r="M16" s="39">
        <f>L16*L6</f>
        <v>21</v>
      </c>
      <c r="N16" s="39">
        <v>85</v>
      </c>
      <c r="O16" s="39">
        <f>N16*N6</f>
        <v>12.75</v>
      </c>
      <c r="P16" s="43">
        <f t="shared" si="1"/>
        <v>84.2</v>
      </c>
      <c r="Q16" s="48" t="s">
        <v>8</v>
      </c>
    </row>
    <row r="17" spans="1:17" ht="16.5" x14ac:dyDescent="0.3">
      <c r="A17" s="38">
        <v>11</v>
      </c>
      <c r="B17" s="39"/>
      <c r="C17" s="40" t="s">
        <v>25</v>
      </c>
      <c r="D17" s="47">
        <v>82</v>
      </c>
      <c r="E17" s="41">
        <f>D17*D6</f>
        <v>8.2000000000000011</v>
      </c>
      <c r="F17" s="47">
        <v>83</v>
      </c>
      <c r="G17" s="39">
        <f t="shared" si="0"/>
        <v>16.600000000000001</v>
      </c>
      <c r="H17" s="47">
        <v>80</v>
      </c>
      <c r="I17" s="39">
        <f t="shared" si="2"/>
        <v>20</v>
      </c>
      <c r="J17" s="41">
        <v>85</v>
      </c>
      <c r="K17" s="41">
        <f>J17*J6</f>
        <v>4.25</v>
      </c>
      <c r="L17" s="39">
        <v>75</v>
      </c>
      <c r="M17" s="39">
        <f>L17*L6</f>
        <v>18.75</v>
      </c>
      <c r="N17" s="39">
        <v>80</v>
      </c>
      <c r="O17" s="39">
        <f>N17*N6</f>
        <v>12</v>
      </c>
      <c r="P17" s="43">
        <f t="shared" si="1"/>
        <v>79.8</v>
      </c>
      <c r="Q17" s="48" t="s">
        <v>26</v>
      </c>
    </row>
    <row r="18" spans="1:17" ht="16.5" x14ac:dyDescent="0.3">
      <c r="A18" s="27"/>
      <c r="B18" s="28"/>
      <c r="C18" s="29"/>
      <c r="D18" s="7"/>
      <c r="E18" s="30"/>
      <c r="F18" s="7"/>
      <c r="G18" s="30"/>
      <c r="H18" s="7"/>
      <c r="I18" s="30"/>
      <c r="J18" s="7"/>
      <c r="K18" s="7"/>
      <c r="L18" s="30"/>
      <c r="M18" s="30"/>
      <c r="N18" s="30"/>
      <c r="O18" s="30"/>
      <c r="P18" s="30"/>
      <c r="Q18" s="7"/>
    </row>
    <row r="19" spans="1:17" ht="16.5" x14ac:dyDescent="0.3">
      <c r="A19" s="27"/>
      <c r="B19" s="28"/>
      <c r="C19" s="29"/>
      <c r="D19" s="7"/>
      <c r="E19" s="30"/>
      <c r="F19" s="7"/>
      <c r="G19" s="30"/>
      <c r="H19" s="7"/>
      <c r="I19" s="30"/>
      <c r="J19" s="7"/>
      <c r="K19" s="7"/>
      <c r="L19" s="30"/>
      <c r="M19" s="30"/>
      <c r="N19" s="30"/>
      <c r="O19" s="30"/>
      <c r="P19" s="30"/>
      <c r="Q19" s="7"/>
    </row>
    <row r="20" spans="1:17" ht="16.5" x14ac:dyDescent="0.3">
      <c r="A20" s="27"/>
      <c r="B20" s="28"/>
      <c r="C20" s="29"/>
      <c r="D20" s="7"/>
      <c r="E20" s="30"/>
      <c r="F20" s="7"/>
      <c r="G20" s="30"/>
      <c r="H20" s="7"/>
      <c r="I20" s="30"/>
      <c r="J20" s="7"/>
      <c r="K20" s="7"/>
      <c r="L20" s="30"/>
      <c r="M20" s="30"/>
      <c r="N20" s="30"/>
      <c r="O20" s="30"/>
      <c r="P20" s="30"/>
      <c r="Q20" s="7"/>
    </row>
    <row r="21" spans="1:17" ht="16.5" x14ac:dyDescent="0.3">
      <c r="A21" s="27"/>
      <c r="B21" s="28"/>
      <c r="C21" s="29"/>
      <c r="D21" s="7"/>
      <c r="E21" s="30"/>
      <c r="F21" s="7"/>
      <c r="G21" s="30"/>
      <c r="H21" s="7"/>
      <c r="I21" s="30"/>
      <c r="J21" s="7"/>
      <c r="K21" s="7"/>
      <c r="L21" s="30"/>
      <c r="M21" s="30"/>
      <c r="N21" s="30"/>
      <c r="O21" s="30"/>
      <c r="P21" s="30"/>
      <c r="Q21" s="7"/>
    </row>
    <row r="22" spans="1:17" ht="16.5" x14ac:dyDescent="0.3">
      <c r="A22" s="27"/>
      <c r="B22" s="28"/>
      <c r="C22" s="29"/>
      <c r="D22" s="7"/>
      <c r="E22" s="30"/>
      <c r="F22" s="7"/>
      <c r="G22" s="30"/>
      <c r="H22" s="7"/>
      <c r="I22" s="30"/>
      <c r="J22" s="7"/>
      <c r="K22" s="7"/>
      <c r="L22" s="30"/>
      <c r="M22" s="30"/>
      <c r="N22" s="30"/>
      <c r="O22" s="30"/>
      <c r="P22" s="30"/>
      <c r="Q22" s="7"/>
    </row>
    <row r="23" spans="1:17" ht="16.5" x14ac:dyDescent="0.3">
      <c r="A23" s="27"/>
      <c r="B23" s="28"/>
      <c r="C23" s="29"/>
      <c r="D23" s="7"/>
      <c r="E23" s="30"/>
      <c r="F23" s="7"/>
      <c r="G23" s="30"/>
      <c r="H23" s="7"/>
      <c r="I23" s="30"/>
      <c r="J23" s="7"/>
      <c r="K23" s="7"/>
      <c r="L23" s="30"/>
      <c r="M23" s="30"/>
      <c r="N23" s="30"/>
      <c r="O23" s="30"/>
      <c r="P23" s="30"/>
      <c r="Q23" s="7"/>
    </row>
    <row r="24" spans="1:17" ht="16.5" x14ac:dyDescent="0.3">
      <c r="A24" s="27"/>
      <c r="B24" s="28"/>
      <c r="C24" s="29"/>
      <c r="D24" s="7"/>
      <c r="E24" s="30"/>
      <c r="F24" s="7"/>
      <c r="G24" s="30"/>
      <c r="H24" s="7"/>
      <c r="I24" s="30"/>
      <c r="J24" s="7"/>
      <c r="K24" s="7"/>
      <c r="L24" s="30"/>
      <c r="M24" s="30"/>
      <c r="N24" s="30"/>
      <c r="O24" s="30"/>
      <c r="P24" s="30"/>
      <c r="Q24" s="7"/>
    </row>
    <row r="25" spans="1:17" ht="16.5" x14ac:dyDescent="0.3">
      <c r="A25" s="27"/>
      <c r="B25" s="28"/>
      <c r="C25" s="29"/>
      <c r="D25" s="7"/>
      <c r="E25" s="30"/>
      <c r="F25" s="7"/>
      <c r="G25" s="30"/>
      <c r="H25" s="7"/>
      <c r="I25" s="30"/>
      <c r="J25" s="7"/>
      <c r="K25" s="7"/>
      <c r="L25" s="30"/>
      <c r="M25" s="30"/>
      <c r="N25" s="30"/>
      <c r="O25" s="30"/>
      <c r="P25" s="30"/>
      <c r="Q25" s="7"/>
    </row>
    <row r="26" spans="1:17" ht="16.5" x14ac:dyDescent="0.3">
      <c r="A26" s="27"/>
      <c r="B26" s="28"/>
      <c r="C26" s="29"/>
      <c r="D26" s="7"/>
      <c r="E26" s="30"/>
      <c r="F26" s="7"/>
      <c r="G26" s="30"/>
      <c r="H26" s="7"/>
      <c r="I26" s="30"/>
      <c r="J26" s="7"/>
      <c r="K26" s="7"/>
      <c r="L26" s="30"/>
      <c r="M26" s="30"/>
      <c r="N26" s="30"/>
      <c r="O26" s="30"/>
      <c r="P26" s="30"/>
      <c r="Q26" s="7"/>
    </row>
    <row r="27" spans="1:17" ht="16.5" x14ac:dyDescent="0.3">
      <c r="A27" s="27"/>
      <c r="B27" s="28"/>
      <c r="C27" s="29"/>
      <c r="D27" s="7"/>
      <c r="E27" s="30"/>
      <c r="F27" s="7"/>
      <c r="G27" s="30"/>
      <c r="H27" s="7"/>
      <c r="I27" s="30"/>
      <c r="J27" s="7"/>
      <c r="K27" s="7"/>
      <c r="L27" s="30"/>
      <c r="M27" s="30"/>
      <c r="N27" s="30"/>
      <c r="O27" s="30"/>
      <c r="P27" s="30"/>
      <c r="Q27" s="7"/>
    </row>
    <row r="28" spans="1:17" ht="16.5" x14ac:dyDescent="0.3">
      <c r="A28" s="27"/>
      <c r="B28" s="28"/>
      <c r="C28" s="29"/>
      <c r="D28" s="7"/>
      <c r="E28" s="30"/>
      <c r="F28" s="7"/>
      <c r="G28" s="30"/>
      <c r="H28" s="7"/>
      <c r="I28" s="30"/>
      <c r="J28" s="7"/>
      <c r="K28" s="7"/>
      <c r="L28" s="30"/>
      <c r="M28" s="30"/>
      <c r="N28" s="30"/>
      <c r="O28" s="30"/>
      <c r="P28" s="30"/>
      <c r="Q28" s="7"/>
    </row>
    <row r="29" spans="1:17" ht="16.5" x14ac:dyDescent="0.3">
      <c r="A29" s="27"/>
      <c r="B29" s="28"/>
      <c r="C29" s="29"/>
      <c r="D29" s="7"/>
      <c r="E29" s="30"/>
      <c r="F29" s="7"/>
      <c r="G29" s="30"/>
      <c r="H29" s="7"/>
      <c r="I29" s="30"/>
      <c r="J29" s="7"/>
      <c r="K29" s="7"/>
      <c r="L29" s="30"/>
      <c r="M29" s="30"/>
      <c r="N29" s="30"/>
      <c r="O29" s="30"/>
      <c r="P29" s="30"/>
      <c r="Q29" s="7"/>
    </row>
    <row r="30" spans="1:17" x14ac:dyDescent="0.25">
      <c r="E30" s="25"/>
      <c r="G30" s="25"/>
      <c r="L30" s="25"/>
    </row>
    <row r="32" spans="1:17" ht="16.5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16"/>
      <c r="N32" s="34"/>
      <c r="O32" s="34"/>
      <c r="Q32" s="5"/>
    </row>
    <row r="33" spans="1:17" ht="16.5" x14ac:dyDescent="0.3">
      <c r="A33" s="57"/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16"/>
      <c r="M33" s="16"/>
      <c r="N33" s="34"/>
      <c r="O33" s="34"/>
      <c r="P33" s="16"/>
      <c r="Q33" s="16"/>
    </row>
    <row r="34" spans="1:17" ht="16.5" x14ac:dyDescent="0.3">
      <c r="A34" s="57"/>
      <c r="B34" s="57"/>
      <c r="C34" s="57"/>
      <c r="D34" s="59"/>
      <c r="E34" s="59"/>
      <c r="F34" s="60"/>
      <c r="G34" s="60"/>
      <c r="H34" s="59"/>
      <c r="I34" s="59"/>
      <c r="J34" s="24"/>
      <c r="K34" s="31"/>
      <c r="L34" s="31"/>
      <c r="M34" s="31"/>
      <c r="N34" s="37"/>
      <c r="O34" s="37"/>
      <c r="P34" s="3"/>
      <c r="Q34" s="11"/>
    </row>
    <row r="35" spans="1:17" ht="16.5" x14ac:dyDescent="0.3">
      <c r="A35" s="27"/>
      <c r="B35" s="28"/>
      <c r="C35" s="29"/>
      <c r="D35" s="7"/>
      <c r="E35" s="30"/>
      <c r="F35" s="7"/>
      <c r="G35" s="30"/>
      <c r="H35" s="7"/>
      <c r="I35" s="30"/>
      <c r="J35" s="7"/>
      <c r="K35" s="7"/>
      <c r="L35" s="7"/>
      <c r="M35" s="30"/>
      <c r="N35" s="30"/>
      <c r="O35" s="30"/>
      <c r="P35" s="30"/>
      <c r="Q35" s="7"/>
    </row>
    <row r="36" spans="1:17" ht="16.5" x14ac:dyDescent="0.3">
      <c r="A36" s="27"/>
      <c r="B36" s="28"/>
      <c r="C36" s="29"/>
      <c r="D36" s="7"/>
      <c r="E36" s="30"/>
      <c r="F36" s="7"/>
      <c r="G36" s="30"/>
      <c r="H36" s="7"/>
      <c r="I36" s="30"/>
      <c r="J36" s="7"/>
      <c r="K36" s="7"/>
      <c r="L36" s="7"/>
      <c r="M36" s="30"/>
      <c r="N36" s="30"/>
      <c r="O36" s="30"/>
      <c r="P36" s="30"/>
      <c r="Q36" s="7"/>
    </row>
    <row r="37" spans="1:17" ht="16.5" x14ac:dyDescent="0.3">
      <c r="A37" s="27"/>
      <c r="B37" s="28"/>
      <c r="C37" s="29"/>
      <c r="D37" s="7"/>
      <c r="E37" s="30"/>
      <c r="F37" s="7"/>
      <c r="G37" s="30"/>
      <c r="H37" s="7"/>
      <c r="I37" s="30"/>
      <c r="J37" s="7"/>
      <c r="K37" s="7"/>
      <c r="L37" s="7"/>
      <c r="M37" s="30"/>
      <c r="N37" s="30"/>
      <c r="O37" s="30"/>
      <c r="P37" s="30"/>
      <c r="Q37" s="7"/>
    </row>
    <row r="38" spans="1:17" ht="16.5" x14ac:dyDescent="0.3">
      <c r="A38" s="27"/>
      <c r="B38" s="28"/>
      <c r="C38" s="29"/>
      <c r="D38" s="7"/>
      <c r="E38" s="30"/>
      <c r="F38" s="7"/>
      <c r="G38" s="30"/>
      <c r="H38" s="7"/>
      <c r="I38" s="30"/>
      <c r="J38" s="7"/>
      <c r="K38" s="7"/>
      <c r="L38" s="7"/>
      <c r="M38" s="30"/>
      <c r="N38" s="30"/>
      <c r="O38" s="30"/>
      <c r="P38" s="30"/>
      <c r="Q38" s="7"/>
    </row>
    <row r="39" spans="1:17" ht="16.5" x14ac:dyDescent="0.3">
      <c r="A39" s="27"/>
      <c r="B39" s="28"/>
      <c r="C39" s="29"/>
      <c r="D39" s="7"/>
      <c r="E39" s="30"/>
      <c r="F39" s="7"/>
      <c r="G39" s="30"/>
      <c r="H39" s="7"/>
      <c r="I39" s="30"/>
      <c r="J39" s="7"/>
      <c r="K39" s="7"/>
      <c r="L39" s="7"/>
      <c r="M39" s="30"/>
      <c r="N39" s="30"/>
      <c r="O39" s="30"/>
      <c r="P39" s="30"/>
      <c r="Q39" s="7"/>
    </row>
    <row r="40" spans="1:17" ht="16.5" x14ac:dyDescent="0.3">
      <c r="A40" s="27"/>
      <c r="B40" s="28"/>
      <c r="C40" s="29"/>
      <c r="D40" s="7"/>
      <c r="E40" s="30"/>
      <c r="F40" s="7"/>
      <c r="G40" s="30"/>
      <c r="H40" s="7"/>
      <c r="I40" s="30"/>
      <c r="J40" s="7"/>
      <c r="K40" s="7"/>
      <c r="L40" s="7"/>
      <c r="M40" s="30"/>
      <c r="N40" s="30"/>
      <c r="O40" s="30"/>
      <c r="P40" s="30"/>
      <c r="Q40" s="7"/>
    </row>
    <row r="41" spans="1:17" ht="16.5" x14ac:dyDescent="0.3">
      <c r="A41" s="27"/>
      <c r="B41" s="28"/>
      <c r="C41" s="29"/>
      <c r="D41" s="7"/>
      <c r="E41" s="30"/>
      <c r="F41" s="7"/>
      <c r="G41" s="30"/>
      <c r="H41" s="7"/>
      <c r="I41" s="30"/>
      <c r="J41" s="7"/>
      <c r="K41" s="7"/>
      <c r="L41" s="7"/>
      <c r="M41" s="30"/>
      <c r="N41" s="30"/>
      <c r="O41" s="30"/>
      <c r="P41" s="30"/>
      <c r="Q41" s="7"/>
    </row>
    <row r="42" spans="1:17" ht="16.5" x14ac:dyDescent="0.3">
      <c r="A42" s="27"/>
      <c r="B42" s="28"/>
      <c r="C42" s="29"/>
      <c r="D42" s="7"/>
      <c r="E42" s="30"/>
      <c r="F42" s="7"/>
      <c r="G42" s="30"/>
      <c r="H42" s="7"/>
      <c r="I42" s="30"/>
      <c r="J42" s="7"/>
      <c r="K42" s="7"/>
      <c r="L42" s="7"/>
      <c r="M42" s="30"/>
      <c r="N42" s="30"/>
      <c r="O42" s="30"/>
      <c r="P42" s="30"/>
      <c r="Q42" s="7"/>
    </row>
    <row r="43" spans="1:17" ht="16.5" x14ac:dyDescent="0.3">
      <c r="A43" s="27"/>
      <c r="B43" s="28"/>
      <c r="C43" s="29"/>
      <c r="D43" s="7"/>
      <c r="E43" s="30"/>
      <c r="F43" s="7"/>
      <c r="G43" s="30"/>
      <c r="H43" s="7"/>
      <c r="I43" s="30"/>
      <c r="J43" s="7"/>
      <c r="K43" s="7"/>
      <c r="L43" s="7"/>
      <c r="M43" s="30"/>
      <c r="N43" s="30"/>
      <c r="O43" s="30"/>
      <c r="P43" s="30"/>
      <c r="Q43" s="7"/>
    </row>
    <row r="44" spans="1:17" ht="16.5" x14ac:dyDescent="0.3">
      <c r="A44" s="27"/>
      <c r="B44" s="28"/>
      <c r="C44" s="29"/>
      <c r="D44" s="7"/>
      <c r="E44" s="30"/>
      <c r="F44" s="7"/>
      <c r="G44" s="30"/>
      <c r="H44" s="7"/>
      <c r="I44" s="30"/>
      <c r="J44" s="7"/>
      <c r="K44" s="7"/>
      <c r="L44" s="7"/>
      <c r="M44" s="30"/>
      <c r="N44" s="30"/>
      <c r="O44" s="30"/>
      <c r="P44" s="30"/>
      <c r="Q44" s="7"/>
    </row>
    <row r="45" spans="1:17" ht="16.5" x14ac:dyDescent="0.3">
      <c r="A45" s="27"/>
      <c r="B45" s="28"/>
      <c r="C45" s="29"/>
      <c r="D45" s="7"/>
      <c r="E45" s="30"/>
      <c r="F45" s="7"/>
      <c r="G45" s="30"/>
      <c r="H45" s="7"/>
      <c r="I45" s="30"/>
      <c r="J45" s="7"/>
      <c r="K45" s="7"/>
      <c r="L45" s="7"/>
      <c r="M45" s="30"/>
      <c r="N45" s="30"/>
      <c r="O45" s="30"/>
      <c r="P45" s="30"/>
      <c r="Q45" s="7"/>
    </row>
    <row r="46" spans="1:17" ht="16.5" x14ac:dyDescent="0.3">
      <c r="A46" s="27"/>
      <c r="B46" s="28"/>
      <c r="C46" s="29"/>
      <c r="D46" s="7"/>
      <c r="E46" s="30"/>
      <c r="F46" s="7"/>
      <c r="G46" s="30"/>
      <c r="H46" s="7"/>
      <c r="I46" s="30"/>
      <c r="J46" s="7"/>
      <c r="K46" s="7"/>
      <c r="L46" s="7"/>
      <c r="M46" s="30"/>
      <c r="N46" s="30"/>
      <c r="O46" s="30"/>
      <c r="P46" s="30"/>
      <c r="Q46" s="7"/>
    </row>
    <row r="47" spans="1:17" ht="16.5" x14ac:dyDescent="0.3">
      <c r="A47" s="27"/>
      <c r="B47" s="28"/>
      <c r="C47" s="29"/>
      <c r="D47" s="7"/>
      <c r="E47" s="30"/>
      <c r="F47" s="7"/>
      <c r="G47" s="30"/>
      <c r="H47" s="7"/>
      <c r="I47" s="30"/>
      <c r="J47" s="7"/>
      <c r="K47" s="7"/>
      <c r="L47" s="7"/>
      <c r="M47" s="30"/>
      <c r="N47" s="30"/>
      <c r="O47" s="30"/>
      <c r="P47" s="30"/>
      <c r="Q47" s="7"/>
    </row>
    <row r="48" spans="1:17" ht="16.5" x14ac:dyDescent="0.3">
      <c r="A48" s="27"/>
      <c r="B48" s="28"/>
      <c r="C48" s="29"/>
      <c r="D48" s="7"/>
      <c r="E48" s="30"/>
      <c r="F48" s="7"/>
      <c r="G48" s="30"/>
      <c r="H48" s="7"/>
      <c r="I48" s="30"/>
      <c r="J48" s="7"/>
      <c r="K48" s="7"/>
      <c r="L48" s="7"/>
      <c r="M48" s="30"/>
      <c r="N48" s="30"/>
      <c r="O48" s="30"/>
      <c r="P48" s="30"/>
      <c r="Q48" s="7"/>
    </row>
    <row r="49" spans="1:17" ht="16.5" x14ac:dyDescent="0.3">
      <c r="A49" s="27"/>
      <c r="B49" s="28"/>
      <c r="C49" s="29"/>
      <c r="D49" s="7"/>
      <c r="E49" s="30"/>
      <c r="F49" s="7"/>
      <c r="G49" s="30"/>
      <c r="H49" s="7"/>
      <c r="I49" s="30"/>
      <c r="J49" s="7"/>
      <c r="K49" s="7"/>
      <c r="L49" s="7"/>
      <c r="M49" s="30"/>
      <c r="N49" s="30"/>
      <c r="O49" s="30"/>
      <c r="P49" s="30"/>
      <c r="Q49" s="7"/>
    </row>
    <row r="50" spans="1:17" ht="16.5" x14ac:dyDescent="0.3">
      <c r="A50" s="27"/>
      <c r="B50" s="28"/>
      <c r="C50" s="29"/>
      <c r="D50" s="7"/>
      <c r="E50" s="30"/>
      <c r="F50" s="7"/>
      <c r="G50" s="30"/>
      <c r="H50" s="7"/>
      <c r="I50" s="30"/>
      <c r="J50" s="7"/>
      <c r="K50" s="7"/>
      <c r="L50" s="7"/>
      <c r="M50" s="30"/>
      <c r="N50" s="30"/>
      <c r="O50" s="30"/>
      <c r="P50" s="30"/>
      <c r="Q50" s="7"/>
    </row>
    <row r="51" spans="1:17" ht="16.5" x14ac:dyDescent="0.3">
      <c r="A51" s="27"/>
      <c r="B51" s="28"/>
      <c r="C51" s="29"/>
      <c r="D51" s="7"/>
      <c r="E51" s="30"/>
      <c r="F51" s="7"/>
      <c r="G51" s="30"/>
      <c r="H51" s="7"/>
      <c r="I51" s="30"/>
      <c r="J51" s="7"/>
      <c r="K51" s="7"/>
      <c r="L51" s="7"/>
      <c r="M51" s="30"/>
      <c r="N51" s="30"/>
      <c r="O51" s="30"/>
      <c r="P51" s="30"/>
      <c r="Q51" s="7"/>
    </row>
    <row r="52" spans="1:17" ht="16.5" x14ac:dyDescent="0.3">
      <c r="A52" s="27"/>
      <c r="B52" s="28"/>
      <c r="C52" s="29"/>
      <c r="D52" s="7"/>
      <c r="E52" s="30"/>
      <c r="F52" s="7"/>
      <c r="G52" s="30"/>
      <c r="H52" s="7"/>
      <c r="I52" s="30"/>
      <c r="J52" s="7"/>
      <c r="K52" s="7"/>
      <c r="L52" s="7"/>
      <c r="M52" s="30"/>
      <c r="N52" s="30"/>
      <c r="O52" s="30"/>
      <c r="P52" s="30"/>
      <c r="Q52" s="7"/>
    </row>
    <row r="53" spans="1:17" ht="16.5" x14ac:dyDescent="0.3">
      <c r="A53" s="27"/>
      <c r="B53" s="28"/>
      <c r="C53" s="29"/>
      <c r="D53" s="7"/>
      <c r="E53" s="30"/>
      <c r="F53" s="7"/>
      <c r="G53" s="30"/>
      <c r="H53" s="7"/>
      <c r="I53" s="30"/>
      <c r="J53" s="7"/>
      <c r="K53" s="7"/>
      <c r="L53" s="7"/>
      <c r="M53" s="30"/>
      <c r="N53" s="30"/>
      <c r="O53" s="30"/>
      <c r="P53" s="30"/>
      <c r="Q53" s="7"/>
    </row>
    <row r="54" spans="1:17" ht="16.5" x14ac:dyDescent="0.3">
      <c r="A54" s="27"/>
      <c r="B54" s="28"/>
      <c r="C54" s="29"/>
      <c r="D54" s="7"/>
      <c r="E54" s="30"/>
      <c r="F54" s="7"/>
      <c r="G54" s="30"/>
      <c r="H54" s="7"/>
      <c r="I54" s="30"/>
      <c r="J54" s="7"/>
      <c r="K54" s="7"/>
      <c r="L54" s="7"/>
      <c r="M54" s="30"/>
      <c r="N54" s="30"/>
      <c r="O54" s="30"/>
      <c r="P54" s="30"/>
      <c r="Q54" s="7"/>
    </row>
    <row r="55" spans="1:17" ht="16.5" x14ac:dyDescent="0.3">
      <c r="A55" s="27"/>
      <c r="B55" s="28"/>
      <c r="C55" s="29"/>
      <c r="D55" s="7"/>
      <c r="E55" s="30"/>
      <c r="F55" s="7"/>
      <c r="G55" s="30"/>
      <c r="H55" s="7"/>
      <c r="I55" s="30"/>
      <c r="J55" s="7"/>
      <c r="K55" s="7"/>
      <c r="L55" s="7"/>
      <c r="M55" s="30"/>
      <c r="N55" s="30"/>
      <c r="O55" s="30"/>
      <c r="P55" s="30"/>
      <c r="Q55" s="7"/>
    </row>
    <row r="56" spans="1:17" ht="16.5" x14ac:dyDescent="0.3">
      <c r="A56" s="27"/>
      <c r="B56" s="28"/>
      <c r="C56" s="29"/>
      <c r="D56" s="7"/>
      <c r="E56" s="30"/>
      <c r="F56" s="7"/>
      <c r="G56" s="30"/>
      <c r="H56" s="7"/>
      <c r="I56" s="30"/>
      <c r="J56" s="7"/>
      <c r="K56" s="7"/>
      <c r="L56" s="7"/>
      <c r="M56" s="30"/>
      <c r="N56" s="30"/>
      <c r="O56" s="30"/>
      <c r="P56" s="30"/>
      <c r="Q56" s="7"/>
    </row>
    <row r="57" spans="1:17" ht="16.5" x14ac:dyDescent="0.3">
      <c r="A57" s="27"/>
      <c r="B57" s="28"/>
      <c r="C57" s="29"/>
      <c r="D57" s="7"/>
      <c r="E57" s="30"/>
      <c r="F57" s="7"/>
      <c r="G57" s="30"/>
      <c r="H57" s="7"/>
      <c r="I57" s="30"/>
      <c r="J57" s="7"/>
      <c r="K57" s="7"/>
      <c r="L57" s="7"/>
      <c r="M57" s="30"/>
      <c r="N57" s="30"/>
      <c r="O57" s="30"/>
      <c r="P57" s="30"/>
      <c r="Q57" s="7"/>
    </row>
  </sheetData>
  <mergeCells count="29">
    <mergeCell ref="T4:Y4"/>
    <mergeCell ref="D5:E5"/>
    <mergeCell ref="F5:G5"/>
    <mergeCell ref="H5:I5"/>
    <mergeCell ref="J5:K5"/>
    <mergeCell ref="L5:M5"/>
    <mergeCell ref="N5:O5"/>
    <mergeCell ref="D4:Q4"/>
    <mergeCell ref="A2:Q2"/>
    <mergeCell ref="A4:A6"/>
    <mergeCell ref="B4:B6"/>
    <mergeCell ref="C4:C6"/>
    <mergeCell ref="D6:E6"/>
    <mergeCell ref="F6:G6"/>
    <mergeCell ref="H6:I6"/>
    <mergeCell ref="L6:M6"/>
    <mergeCell ref="N6:O6"/>
    <mergeCell ref="J6:K6"/>
    <mergeCell ref="A32:A34"/>
    <mergeCell ref="B32:B34"/>
    <mergeCell ref="C32:C34"/>
    <mergeCell ref="D32:L32"/>
    <mergeCell ref="D33:E33"/>
    <mergeCell ref="F33:G33"/>
    <mergeCell ref="H33:I33"/>
    <mergeCell ref="J33:K33"/>
    <mergeCell ref="D34:E34"/>
    <mergeCell ref="F34:G34"/>
    <mergeCell ref="H34:I34"/>
  </mergeCells>
  <conditionalFormatting sqref="V7:V14">
    <cfRule type="duplicateValues" dxfId="1" priority="20"/>
  </conditionalFormatting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57"/>
  <sheetViews>
    <sheetView tabSelected="1" zoomScale="87" zoomScaleNormal="87" workbookViewId="0">
      <selection activeCell="C10" sqref="C10"/>
    </sheetView>
  </sheetViews>
  <sheetFormatPr defaultColWidth="8.85546875" defaultRowHeight="15" x14ac:dyDescent="0.25"/>
  <cols>
    <col min="1" max="1" width="4.7109375" customWidth="1"/>
    <col min="2" max="2" width="15.28515625" customWidth="1"/>
    <col min="3" max="3" width="28.42578125" customWidth="1"/>
    <col min="4" max="4" width="6.7109375" customWidth="1"/>
    <col min="5" max="5" width="9.7109375" customWidth="1"/>
    <col min="6" max="6" width="5.7109375" customWidth="1"/>
    <col min="7" max="7" width="6.140625" customWidth="1"/>
    <col min="8" max="8" width="7.85546875" customWidth="1"/>
    <col min="9" max="9" width="8" customWidth="1"/>
    <col min="10" max="10" width="5" customWidth="1"/>
    <col min="11" max="11" width="8.140625" customWidth="1"/>
    <col min="12" max="12" width="5.85546875" customWidth="1"/>
    <col min="13" max="13" width="10" customWidth="1"/>
    <col min="14" max="14" width="6.28515625" customWidth="1"/>
    <col min="15" max="15" width="9.7109375" customWidth="1"/>
    <col min="16" max="16" width="10.7109375" customWidth="1"/>
    <col min="17" max="17" width="13.28515625" customWidth="1"/>
    <col min="18" max="18" width="13.140625" customWidth="1"/>
    <col min="19" max="19" width="16.28515625" customWidth="1"/>
    <col min="20" max="20" width="12.140625" customWidth="1"/>
    <col min="21" max="21" width="9" customWidth="1"/>
    <col min="22" max="22" width="5.85546875" customWidth="1"/>
    <col min="23" max="23" width="9" customWidth="1"/>
    <col min="24" max="24" width="4.28515625" customWidth="1"/>
    <col min="25" max="25" width="5.140625" customWidth="1"/>
    <col min="26" max="26" width="4.85546875" customWidth="1"/>
    <col min="27" max="27" width="5.28515625" customWidth="1"/>
    <col min="28" max="28" width="6.7109375" customWidth="1"/>
    <col min="31" max="31" width="19" customWidth="1"/>
  </cols>
  <sheetData>
    <row r="2" spans="1:41" ht="18" x14ac:dyDescent="0.25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41" ht="16.5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41" ht="16.5" x14ac:dyDescent="0.3">
      <c r="A4" s="62" t="s">
        <v>0</v>
      </c>
      <c r="B4" s="62" t="s">
        <v>2</v>
      </c>
      <c r="C4" s="62" t="s">
        <v>1</v>
      </c>
      <c r="D4" s="67" t="s">
        <v>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  <c r="R4" s="49"/>
      <c r="S4" s="49"/>
      <c r="T4" s="58"/>
      <c r="U4" s="58"/>
      <c r="V4" s="58"/>
      <c r="W4" s="58"/>
      <c r="X4" s="58"/>
      <c r="Y4" s="58"/>
      <c r="Z4" s="2"/>
      <c r="AA4" s="13"/>
      <c r="AB4" s="13"/>
      <c r="AC4" s="2"/>
      <c r="AD4" s="2"/>
      <c r="AE4" s="10"/>
      <c r="AF4" s="13"/>
    </row>
    <row r="5" spans="1:41" ht="16.5" x14ac:dyDescent="0.3">
      <c r="A5" s="62"/>
      <c r="B5" s="62"/>
      <c r="C5" s="62"/>
      <c r="D5" s="65" t="s">
        <v>3</v>
      </c>
      <c r="E5" s="65"/>
      <c r="F5" s="65" t="s">
        <v>10</v>
      </c>
      <c r="G5" s="65"/>
      <c r="H5" s="66" t="s">
        <v>11</v>
      </c>
      <c r="I5" s="66"/>
      <c r="J5" s="66" t="s">
        <v>12</v>
      </c>
      <c r="K5" s="66"/>
      <c r="L5" s="66" t="s">
        <v>13</v>
      </c>
      <c r="M5" s="66"/>
      <c r="N5" s="65" t="s">
        <v>14</v>
      </c>
      <c r="O5" s="65"/>
      <c r="P5" s="54" t="s">
        <v>5</v>
      </c>
      <c r="Q5" s="54" t="s">
        <v>6</v>
      </c>
      <c r="R5" s="2"/>
      <c r="S5" s="2"/>
      <c r="T5" s="49"/>
      <c r="U5" s="49"/>
      <c r="V5" s="49"/>
      <c r="W5" s="50"/>
      <c r="X5" s="50"/>
      <c r="Y5" s="50"/>
      <c r="Z5" s="50"/>
      <c r="AA5" s="50"/>
      <c r="AB5" s="50"/>
      <c r="AC5" s="14"/>
      <c r="AD5" s="13"/>
      <c r="AE5" s="14"/>
      <c r="AF5" s="13"/>
      <c r="AG5" s="14"/>
      <c r="AH5" s="13"/>
      <c r="AI5" s="13"/>
    </row>
    <row r="6" spans="1:41" ht="16.5" x14ac:dyDescent="0.3">
      <c r="A6" s="62"/>
      <c r="B6" s="62"/>
      <c r="C6" s="62"/>
      <c r="D6" s="63">
        <v>0.1</v>
      </c>
      <c r="E6" s="63"/>
      <c r="F6" s="64">
        <v>0.2</v>
      </c>
      <c r="G6" s="64"/>
      <c r="H6" s="63">
        <v>0.25</v>
      </c>
      <c r="I6" s="63"/>
      <c r="J6" s="64">
        <v>0.05</v>
      </c>
      <c r="K6" s="64"/>
      <c r="L6" s="64">
        <v>0.25</v>
      </c>
      <c r="M6" s="64"/>
      <c r="N6" s="64">
        <v>0.15</v>
      </c>
      <c r="O6" s="64"/>
      <c r="P6" s="53">
        <f>N6+L6+J6+H6+F6+D6</f>
        <v>0.99999999999999989</v>
      </c>
      <c r="Q6" s="1"/>
      <c r="R6" s="3"/>
      <c r="S6" s="11"/>
      <c r="T6" s="49"/>
      <c r="U6" s="49"/>
      <c r="V6" s="49"/>
      <c r="W6" s="17"/>
      <c r="X6" s="11"/>
      <c r="Y6" s="17"/>
      <c r="Z6" s="11"/>
      <c r="AA6" s="3"/>
      <c r="AB6" s="11"/>
      <c r="AC6" s="14"/>
      <c r="AD6" s="13"/>
      <c r="AE6" s="14"/>
      <c r="AF6" s="13"/>
      <c r="AG6" s="14"/>
      <c r="AH6" s="13"/>
      <c r="AI6" s="13"/>
    </row>
    <row r="7" spans="1:41" ht="16.5" x14ac:dyDescent="0.25">
      <c r="A7" s="4">
        <v>1</v>
      </c>
      <c r="B7" s="26"/>
      <c r="C7" s="32" t="s">
        <v>28</v>
      </c>
      <c r="D7" s="23">
        <v>83</v>
      </c>
      <c r="E7" s="41">
        <f>D7*D6</f>
        <v>8.3000000000000007</v>
      </c>
      <c r="F7" s="41">
        <v>85</v>
      </c>
      <c r="G7" s="41">
        <f t="shared" ref="G7:G17" si="0">F7*20%</f>
        <v>17</v>
      </c>
      <c r="H7" s="41">
        <v>87</v>
      </c>
      <c r="I7" s="41">
        <f>H7*H6</f>
        <v>21.75</v>
      </c>
      <c r="J7" s="41">
        <v>85</v>
      </c>
      <c r="K7" s="41">
        <f>J7*J6</f>
        <v>4.25</v>
      </c>
      <c r="L7" s="41">
        <v>85</v>
      </c>
      <c r="M7" s="42">
        <f>L7*L6</f>
        <v>21.25</v>
      </c>
      <c r="N7" s="42">
        <v>84</v>
      </c>
      <c r="O7" s="42">
        <f>N7*N6</f>
        <v>12.6</v>
      </c>
      <c r="P7" s="43">
        <f t="shared" ref="P7:P17" si="1">O7+M7+K7+I7+G7+E7</f>
        <v>85.149999999999991</v>
      </c>
      <c r="Q7" s="44" t="s">
        <v>7</v>
      </c>
      <c r="R7" s="5"/>
      <c r="S7" s="5"/>
      <c r="T7" s="9"/>
      <c r="U7" s="20"/>
      <c r="V7" s="21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K7" s="7"/>
      <c r="AL7" s="8"/>
      <c r="AM7" s="7"/>
      <c r="AN7" s="7"/>
      <c r="AO7" s="7"/>
    </row>
    <row r="8" spans="1:41" ht="16.5" x14ac:dyDescent="0.25">
      <c r="A8" s="4">
        <v>2</v>
      </c>
      <c r="B8" s="26"/>
      <c r="C8" s="32" t="s">
        <v>29</v>
      </c>
      <c r="D8" s="33">
        <v>90</v>
      </c>
      <c r="E8" s="41">
        <f>D8*D6</f>
        <v>9</v>
      </c>
      <c r="F8" s="45">
        <v>88</v>
      </c>
      <c r="G8" s="41">
        <f t="shared" si="0"/>
        <v>17.600000000000001</v>
      </c>
      <c r="H8" s="45">
        <v>80</v>
      </c>
      <c r="I8" s="41">
        <f t="shared" ref="I8:I17" si="2">H8*25%</f>
        <v>20</v>
      </c>
      <c r="J8" s="41">
        <v>80</v>
      </c>
      <c r="K8" s="41">
        <f>J8*J6</f>
        <v>4</v>
      </c>
      <c r="L8" s="45">
        <v>88</v>
      </c>
      <c r="M8" s="42">
        <f>L8*L6</f>
        <v>22</v>
      </c>
      <c r="N8" s="42">
        <v>85</v>
      </c>
      <c r="O8" s="42">
        <f>N8*N6</f>
        <v>12.75</v>
      </c>
      <c r="P8" s="43">
        <f t="shared" si="1"/>
        <v>85.35</v>
      </c>
      <c r="Q8" s="44" t="s">
        <v>7</v>
      </c>
      <c r="R8" s="5"/>
      <c r="S8" s="5"/>
      <c r="T8" s="9"/>
      <c r="U8" s="18"/>
      <c r="V8" s="19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K8" s="7"/>
      <c r="AL8" s="8"/>
      <c r="AM8" s="7"/>
      <c r="AN8" s="7"/>
      <c r="AO8" s="7"/>
    </row>
    <row r="9" spans="1:41" ht="16.5" x14ac:dyDescent="0.25">
      <c r="A9" s="4">
        <v>3</v>
      </c>
      <c r="B9" s="26"/>
      <c r="C9" s="32" t="s">
        <v>39</v>
      </c>
      <c r="D9" s="33">
        <v>83</v>
      </c>
      <c r="E9" s="41">
        <f>D9*D6</f>
        <v>8.3000000000000007</v>
      </c>
      <c r="F9" s="45">
        <v>85</v>
      </c>
      <c r="G9" s="41">
        <f t="shared" si="0"/>
        <v>17</v>
      </c>
      <c r="H9" s="45">
        <v>83</v>
      </c>
      <c r="I9" s="41">
        <f t="shared" si="2"/>
        <v>20.75</v>
      </c>
      <c r="J9" s="41">
        <v>85</v>
      </c>
      <c r="K9" s="41">
        <f>J9*J6</f>
        <v>4.25</v>
      </c>
      <c r="L9" s="45">
        <v>85</v>
      </c>
      <c r="M9" s="42">
        <f>L9*L6</f>
        <v>21.25</v>
      </c>
      <c r="N9" s="42">
        <v>80</v>
      </c>
      <c r="O9" s="42">
        <f>N9*N6</f>
        <v>12</v>
      </c>
      <c r="P9" s="43">
        <f t="shared" si="1"/>
        <v>83.55</v>
      </c>
      <c r="Q9" s="44" t="s">
        <v>8</v>
      </c>
      <c r="R9" s="5"/>
      <c r="S9" s="5"/>
      <c r="T9" s="9"/>
      <c r="U9" s="18"/>
      <c r="V9" s="19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K9" s="7"/>
      <c r="AL9" s="8"/>
      <c r="AM9" s="7"/>
      <c r="AN9" s="7"/>
      <c r="AO9" s="7"/>
    </row>
    <row r="10" spans="1:41" ht="16.5" x14ac:dyDescent="0.25">
      <c r="A10" s="4">
        <v>4</v>
      </c>
      <c r="B10" s="26"/>
      <c r="C10" s="32" t="s">
        <v>40</v>
      </c>
      <c r="D10" s="33">
        <v>90</v>
      </c>
      <c r="E10" s="41">
        <f>D10*D6</f>
        <v>9</v>
      </c>
      <c r="F10" s="45">
        <v>88</v>
      </c>
      <c r="G10" s="41">
        <f t="shared" si="0"/>
        <v>17.600000000000001</v>
      </c>
      <c r="H10" s="45">
        <v>89</v>
      </c>
      <c r="I10" s="41">
        <f t="shared" si="2"/>
        <v>22.25</v>
      </c>
      <c r="J10" s="41">
        <v>89</v>
      </c>
      <c r="K10" s="41">
        <f>J10*J6</f>
        <v>4.45</v>
      </c>
      <c r="L10" s="45">
        <v>89</v>
      </c>
      <c r="M10" s="42">
        <f>L10*L6</f>
        <v>22.25</v>
      </c>
      <c r="N10" s="42">
        <v>80</v>
      </c>
      <c r="O10" s="42">
        <f>N10*N6</f>
        <v>12</v>
      </c>
      <c r="P10" s="43">
        <f t="shared" si="1"/>
        <v>87.550000000000011</v>
      </c>
      <c r="Q10" s="44" t="s">
        <v>7</v>
      </c>
      <c r="R10" s="5"/>
      <c r="S10" s="5"/>
      <c r="T10" s="9"/>
      <c r="U10" s="20"/>
      <c r="V10" s="21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K10" s="7"/>
      <c r="AL10" s="8"/>
      <c r="AM10" s="7"/>
      <c r="AN10" s="7"/>
      <c r="AO10" s="7"/>
    </row>
    <row r="11" spans="1:41" ht="16.5" x14ac:dyDescent="0.3">
      <c r="A11" s="4">
        <v>5</v>
      </c>
      <c r="B11" s="26"/>
      <c r="C11" s="32" t="s">
        <v>32</v>
      </c>
      <c r="D11" s="33">
        <v>85</v>
      </c>
      <c r="E11" s="41">
        <f>D11*D6</f>
        <v>8.5</v>
      </c>
      <c r="F11" s="45">
        <v>85</v>
      </c>
      <c r="G11" s="41">
        <f t="shared" si="0"/>
        <v>17</v>
      </c>
      <c r="H11" s="45">
        <v>89</v>
      </c>
      <c r="I11" s="41">
        <f t="shared" si="2"/>
        <v>22.25</v>
      </c>
      <c r="J11" s="41">
        <v>89</v>
      </c>
      <c r="K11" s="41">
        <f>J11*J6</f>
        <v>4.45</v>
      </c>
      <c r="L11" s="45">
        <v>88</v>
      </c>
      <c r="M11" s="42">
        <f>L11*L6</f>
        <v>22</v>
      </c>
      <c r="N11" s="42">
        <v>87</v>
      </c>
      <c r="O11" s="42">
        <f>N11*N6</f>
        <v>13.049999999999999</v>
      </c>
      <c r="P11" s="43">
        <f t="shared" si="1"/>
        <v>87.25</v>
      </c>
      <c r="Q11" s="44" t="s">
        <v>7</v>
      </c>
      <c r="R11" s="5"/>
      <c r="S11" s="5"/>
      <c r="T11" s="3"/>
      <c r="U11" s="18"/>
      <c r="V11" s="19"/>
      <c r="W11" s="12"/>
      <c r="X11" s="5"/>
      <c r="Y11" s="12"/>
      <c r="Z11" s="5"/>
      <c r="AA11" s="5"/>
      <c r="AB11" s="5"/>
      <c r="AC11" s="5"/>
      <c r="AD11" s="5"/>
      <c r="AE11" s="5"/>
      <c r="AF11" s="12"/>
      <c r="AG11" s="5"/>
      <c r="AH11" s="5"/>
      <c r="AI11" s="12"/>
      <c r="AK11" s="7"/>
      <c r="AL11" s="8"/>
      <c r="AM11" s="7"/>
      <c r="AN11" s="7"/>
      <c r="AO11" s="7"/>
    </row>
    <row r="12" spans="1:41" ht="16.5" x14ac:dyDescent="0.3">
      <c r="A12" s="4">
        <v>6</v>
      </c>
      <c r="B12" s="26"/>
      <c r="C12" s="32" t="s">
        <v>33</v>
      </c>
      <c r="D12" s="33">
        <v>87</v>
      </c>
      <c r="E12" s="41">
        <f>D12*D6</f>
        <v>8.7000000000000011</v>
      </c>
      <c r="F12" s="45">
        <v>85</v>
      </c>
      <c r="G12" s="41">
        <f t="shared" si="0"/>
        <v>17</v>
      </c>
      <c r="H12" s="45">
        <v>87</v>
      </c>
      <c r="I12" s="41">
        <f t="shared" si="2"/>
        <v>21.75</v>
      </c>
      <c r="J12" s="41">
        <v>87</v>
      </c>
      <c r="K12" s="41">
        <f>J12*J6</f>
        <v>4.3500000000000005</v>
      </c>
      <c r="L12" s="45">
        <v>88</v>
      </c>
      <c r="M12" s="42">
        <f>L12*L6</f>
        <v>22</v>
      </c>
      <c r="N12" s="42">
        <v>82</v>
      </c>
      <c r="O12" s="42">
        <f>N12*N6</f>
        <v>12.299999999999999</v>
      </c>
      <c r="P12" s="43">
        <f t="shared" si="1"/>
        <v>86.100000000000009</v>
      </c>
      <c r="Q12" s="44" t="s">
        <v>7</v>
      </c>
      <c r="R12" s="5"/>
      <c r="S12" s="5"/>
      <c r="T12" s="3"/>
      <c r="U12" s="18"/>
      <c r="V12" s="19"/>
      <c r="W12" s="12"/>
      <c r="X12" s="5"/>
      <c r="Y12" s="12"/>
      <c r="Z12" s="5"/>
      <c r="AA12" s="5"/>
      <c r="AB12" s="5"/>
      <c r="AC12" s="5"/>
      <c r="AD12" s="5"/>
      <c r="AE12" s="5"/>
      <c r="AF12" s="12"/>
      <c r="AG12" s="5"/>
      <c r="AH12" s="5"/>
      <c r="AI12" s="12"/>
      <c r="AK12" s="7"/>
      <c r="AL12" s="8"/>
      <c r="AM12" s="7"/>
      <c r="AN12" s="7"/>
      <c r="AO12" s="7"/>
    </row>
    <row r="13" spans="1:41" ht="16.5" x14ac:dyDescent="0.25">
      <c r="A13" s="4">
        <v>7</v>
      </c>
      <c r="B13" s="26"/>
      <c r="C13" s="32" t="s">
        <v>34</v>
      </c>
      <c r="D13" s="33">
        <v>83</v>
      </c>
      <c r="E13" s="41">
        <f>D13*D6</f>
        <v>8.3000000000000007</v>
      </c>
      <c r="F13" s="45">
        <v>85</v>
      </c>
      <c r="G13" s="41">
        <f t="shared" si="0"/>
        <v>17</v>
      </c>
      <c r="H13" s="45">
        <v>85</v>
      </c>
      <c r="I13" s="41">
        <f t="shared" si="2"/>
        <v>21.25</v>
      </c>
      <c r="J13" s="41">
        <v>85</v>
      </c>
      <c r="K13" s="41">
        <f>J13*J6</f>
        <v>4.25</v>
      </c>
      <c r="L13" s="45">
        <v>85</v>
      </c>
      <c r="M13" s="42">
        <f>L13*L6</f>
        <v>21.25</v>
      </c>
      <c r="N13" s="42">
        <v>80</v>
      </c>
      <c r="O13" s="42">
        <f>N13*N6</f>
        <v>12</v>
      </c>
      <c r="P13" s="43">
        <f t="shared" si="1"/>
        <v>84.05</v>
      </c>
      <c r="Q13" s="44" t="s">
        <v>8</v>
      </c>
      <c r="R13" s="6"/>
      <c r="S13" s="5"/>
      <c r="T13" s="3"/>
      <c r="U13" s="18"/>
      <c r="V13" s="19"/>
      <c r="W13" s="6"/>
      <c r="X13" s="5"/>
      <c r="Y13" s="6"/>
      <c r="Z13" s="5"/>
      <c r="AA13" s="6"/>
      <c r="AB13" s="5"/>
      <c r="AC13" s="5"/>
      <c r="AD13" s="5"/>
      <c r="AE13" s="5"/>
      <c r="AF13" s="6"/>
      <c r="AG13" s="5"/>
      <c r="AH13" s="5"/>
      <c r="AI13" s="6"/>
      <c r="AK13" s="7"/>
      <c r="AL13" s="8"/>
      <c r="AM13" s="7"/>
      <c r="AN13" s="7"/>
      <c r="AO13" s="7"/>
    </row>
    <row r="14" spans="1:41" ht="16.5" x14ac:dyDescent="0.3">
      <c r="A14" s="4">
        <v>8</v>
      </c>
      <c r="B14" s="26"/>
      <c r="C14" s="32" t="s">
        <v>35</v>
      </c>
      <c r="D14" s="33">
        <v>87</v>
      </c>
      <c r="E14" s="41">
        <f>D14*D6</f>
        <v>8.7000000000000011</v>
      </c>
      <c r="F14" s="45">
        <v>82</v>
      </c>
      <c r="G14" s="41">
        <f t="shared" si="0"/>
        <v>16.400000000000002</v>
      </c>
      <c r="H14" s="45">
        <v>82</v>
      </c>
      <c r="I14" s="41">
        <f t="shared" si="2"/>
        <v>20.5</v>
      </c>
      <c r="J14" s="41">
        <v>85</v>
      </c>
      <c r="K14" s="41">
        <f>J14*J6</f>
        <v>4.25</v>
      </c>
      <c r="L14" s="45">
        <v>85</v>
      </c>
      <c r="M14" s="42">
        <f>L14*L6</f>
        <v>21.25</v>
      </c>
      <c r="N14" s="42">
        <v>87</v>
      </c>
      <c r="O14" s="42">
        <f>N14*N6</f>
        <v>13.049999999999999</v>
      </c>
      <c r="P14" s="43">
        <f t="shared" si="1"/>
        <v>84.15</v>
      </c>
      <c r="Q14" s="44" t="s">
        <v>8</v>
      </c>
      <c r="R14" s="6"/>
      <c r="S14" s="5"/>
      <c r="T14" s="3"/>
      <c r="U14" s="18"/>
      <c r="V14" s="19"/>
      <c r="W14" s="2"/>
      <c r="X14" s="5"/>
      <c r="Y14" s="2"/>
      <c r="Z14" s="5"/>
      <c r="AA14" s="2"/>
      <c r="AB14" s="5"/>
      <c r="AC14" s="5"/>
      <c r="AD14" s="5"/>
      <c r="AE14" s="5"/>
      <c r="AF14" s="2"/>
      <c r="AG14" s="5"/>
      <c r="AH14" s="5"/>
      <c r="AI14" s="2"/>
    </row>
    <row r="15" spans="1:41" ht="16.5" x14ac:dyDescent="0.25">
      <c r="A15" s="4">
        <v>9</v>
      </c>
      <c r="B15" s="26"/>
      <c r="C15" s="32" t="s">
        <v>36</v>
      </c>
      <c r="D15" s="33">
        <v>87</v>
      </c>
      <c r="E15" s="41">
        <f>D15*D6</f>
        <v>8.7000000000000011</v>
      </c>
      <c r="F15" s="45">
        <v>85</v>
      </c>
      <c r="G15" s="41">
        <f>F15*F6</f>
        <v>17</v>
      </c>
      <c r="H15" s="46">
        <v>89</v>
      </c>
      <c r="I15" s="41">
        <f t="shared" si="2"/>
        <v>22.25</v>
      </c>
      <c r="J15" s="41">
        <v>85</v>
      </c>
      <c r="K15" s="41">
        <f>J15*J6</f>
        <v>4.25</v>
      </c>
      <c r="L15" s="45">
        <v>90</v>
      </c>
      <c r="M15" s="42">
        <f>L15*L6</f>
        <v>22.5</v>
      </c>
      <c r="N15" s="42">
        <v>89</v>
      </c>
      <c r="O15" s="42">
        <f>N15*N6</f>
        <v>13.35</v>
      </c>
      <c r="P15" s="43">
        <f>O15+M15+K15+I15+E15+G15</f>
        <v>88.05</v>
      </c>
      <c r="Q15" s="44" t="s">
        <v>7</v>
      </c>
      <c r="S15" s="5"/>
      <c r="T15" s="5"/>
      <c r="U15" s="5"/>
      <c r="V15" s="5"/>
      <c r="W15" s="5"/>
      <c r="X15" s="5"/>
      <c r="Y15" s="5"/>
      <c r="AA15" s="5"/>
      <c r="AB15" s="5"/>
    </row>
    <row r="16" spans="1:41" ht="16.5" x14ac:dyDescent="0.3">
      <c r="A16" s="38">
        <v>10</v>
      </c>
      <c r="B16" s="39"/>
      <c r="C16" s="40" t="s">
        <v>37</v>
      </c>
      <c r="D16" s="47">
        <v>82</v>
      </c>
      <c r="E16" s="41">
        <f>D16*D6</f>
        <v>8.2000000000000011</v>
      </c>
      <c r="F16" s="47">
        <v>85</v>
      </c>
      <c r="G16" s="39">
        <f t="shared" si="0"/>
        <v>17</v>
      </c>
      <c r="H16" s="47">
        <v>84</v>
      </c>
      <c r="I16" s="39">
        <f t="shared" si="2"/>
        <v>21</v>
      </c>
      <c r="J16" s="41">
        <v>85</v>
      </c>
      <c r="K16" s="41">
        <f>J16*J6</f>
        <v>4.25</v>
      </c>
      <c r="L16" s="39">
        <v>84</v>
      </c>
      <c r="M16" s="39">
        <f>L16*L6</f>
        <v>21</v>
      </c>
      <c r="N16" s="39">
        <v>84</v>
      </c>
      <c r="O16" s="39">
        <f>N16*N6</f>
        <v>12.6</v>
      </c>
      <c r="P16" s="43">
        <f t="shared" si="1"/>
        <v>84.05</v>
      </c>
      <c r="Q16" s="48" t="s">
        <v>8</v>
      </c>
    </row>
    <row r="17" spans="1:17" ht="16.5" x14ac:dyDescent="0.3">
      <c r="A17" s="38">
        <v>11</v>
      </c>
      <c r="B17" s="39"/>
      <c r="C17" s="40" t="s">
        <v>38</v>
      </c>
      <c r="D17" s="47">
        <v>82</v>
      </c>
      <c r="E17" s="41">
        <f>D17*D6</f>
        <v>8.2000000000000011</v>
      </c>
      <c r="F17" s="47">
        <v>83</v>
      </c>
      <c r="G17" s="39">
        <f t="shared" si="0"/>
        <v>16.600000000000001</v>
      </c>
      <c r="H17" s="47">
        <v>80</v>
      </c>
      <c r="I17" s="39">
        <f t="shared" si="2"/>
        <v>20</v>
      </c>
      <c r="J17" s="41">
        <v>85</v>
      </c>
      <c r="K17" s="41">
        <f>J17*J6</f>
        <v>4.25</v>
      </c>
      <c r="L17" s="39">
        <v>75</v>
      </c>
      <c r="M17" s="39">
        <f>L17*L6</f>
        <v>18.75</v>
      </c>
      <c r="N17" s="39">
        <v>80</v>
      </c>
      <c r="O17" s="39">
        <f>N17*N6</f>
        <v>12</v>
      </c>
      <c r="P17" s="43">
        <f t="shared" si="1"/>
        <v>79.8</v>
      </c>
      <c r="Q17" s="48" t="s">
        <v>26</v>
      </c>
    </row>
    <row r="18" spans="1:17" ht="16.5" x14ac:dyDescent="0.3">
      <c r="A18" s="27"/>
      <c r="B18" s="28"/>
      <c r="C18" s="29"/>
      <c r="D18" s="7"/>
      <c r="E18" s="30"/>
      <c r="F18" s="7"/>
      <c r="G18" s="30"/>
      <c r="H18" s="7"/>
      <c r="I18" s="30"/>
      <c r="J18" s="7"/>
      <c r="K18" s="7"/>
      <c r="L18" s="30"/>
      <c r="M18" s="30"/>
      <c r="N18" s="30"/>
      <c r="O18" s="30"/>
      <c r="P18" s="30"/>
      <c r="Q18" s="7"/>
    </row>
    <row r="19" spans="1:17" ht="16.5" x14ac:dyDescent="0.3">
      <c r="A19" s="27"/>
      <c r="B19" s="28"/>
      <c r="C19" s="29"/>
      <c r="D19" s="7"/>
      <c r="E19" s="30"/>
      <c r="F19" s="7"/>
      <c r="G19" s="30"/>
      <c r="H19" s="7"/>
      <c r="I19" s="30"/>
      <c r="J19" s="7"/>
      <c r="K19" s="7"/>
      <c r="L19" s="30"/>
      <c r="M19" s="30"/>
      <c r="N19" s="30"/>
      <c r="O19" s="30"/>
      <c r="P19" s="30"/>
      <c r="Q19" s="7"/>
    </row>
    <row r="20" spans="1:17" ht="16.5" x14ac:dyDescent="0.3">
      <c r="A20" s="27"/>
      <c r="B20" s="28"/>
      <c r="C20" s="29"/>
      <c r="D20" s="7"/>
      <c r="E20" s="30"/>
      <c r="F20" s="7"/>
      <c r="G20" s="30"/>
      <c r="H20" s="7"/>
      <c r="I20" s="30"/>
      <c r="J20" s="7"/>
      <c r="K20" s="7"/>
      <c r="L20" s="30"/>
      <c r="M20" s="30"/>
      <c r="N20" s="30"/>
      <c r="O20" s="30"/>
      <c r="P20" s="30"/>
      <c r="Q20" s="7"/>
    </row>
    <row r="21" spans="1:17" ht="16.5" x14ac:dyDescent="0.3">
      <c r="A21" s="27"/>
      <c r="B21" s="28"/>
      <c r="C21" s="29"/>
      <c r="D21" s="7"/>
      <c r="E21" s="30"/>
      <c r="F21" s="7"/>
      <c r="G21" s="30"/>
      <c r="H21" s="7"/>
      <c r="I21" s="30"/>
      <c r="J21" s="7"/>
      <c r="K21" s="7"/>
      <c r="L21" s="30"/>
      <c r="M21" s="30"/>
      <c r="N21" s="30"/>
      <c r="O21" s="30"/>
      <c r="P21" s="30"/>
      <c r="Q21" s="7"/>
    </row>
    <row r="22" spans="1:17" ht="16.5" x14ac:dyDescent="0.3">
      <c r="A22" s="27"/>
      <c r="B22" s="28"/>
      <c r="C22" s="29"/>
      <c r="D22" s="7"/>
      <c r="E22" s="30"/>
      <c r="F22" s="7"/>
      <c r="G22" s="30"/>
      <c r="H22" s="7"/>
      <c r="I22" s="30"/>
      <c r="J22" s="7"/>
      <c r="K22" s="7"/>
      <c r="L22" s="30"/>
      <c r="M22" s="30"/>
      <c r="N22" s="30"/>
      <c r="O22" s="30"/>
      <c r="P22" s="30"/>
      <c r="Q22" s="7"/>
    </row>
    <row r="23" spans="1:17" ht="16.5" x14ac:dyDescent="0.3">
      <c r="A23" s="27"/>
      <c r="B23" s="28"/>
      <c r="C23" s="29"/>
      <c r="D23" s="7"/>
      <c r="E23" s="30"/>
      <c r="F23" s="7"/>
      <c r="G23" s="30"/>
      <c r="H23" s="7"/>
      <c r="I23" s="30"/>
      <c r="J23" s="7"/>
      <c r="K23" s="7"/>
      <c r="L23" s="30"/>
      <c r="M23" s="30"/>
      <c r="N23" s="30"/>
      <c r="O23" s="30"/>
      <c r="P23" s="30"/>
      <c r="Q23" s="7"/>
    </row>
    <row r="24" spans="1:17" ht="16.5" x14ac:dyDescent="0.3">
      <c r="A24" s="27"/>
      <c r="B24" s="28"/>
      <c r="C24" s="29"/>
      <c r="D24" s="7"/>
      <c r="E24" s="30"/>
      <c r="F24" s="7"/>
      <c r="G24" s="30"/>
      <c r="H24" s="7"/>
      <c r="I24" s="30"/>
      <c r="J24" s="7"/>
      <c r="K24" s="7"/>
      <c r="L24" s="30"/>
      <c r="M24" s="30"/>
      <c r="N24" s="30"/>
      <c r="O24" s="30"/>
      <c r="P24" s="30"/>
      <c r="Q24" s="7"/>
    </row>
    <row r="25" spans="1:17" ht="16.5" x14ac:dyDescent="0.3">
      <c r="A25" s="27"/>
      <c r="B25" s="28"/>
      <c r="C25" s="29"/>
      <c r="D25" s="7"/>
      <c r="E25" s="30"/>
      <c r="F25" s="7"/>
      <c r="G25" s="30"/>
      <c r="H25" s="7"/>
      <c r="I25" s="30"/>
      <c r="J25" s="7"/>
      <c r="K25" s="7"/>
      <c r="L25" s="30"/>
      <c r="M25" s="30"/>
      <c r="N25" s="30"/>
      <c r="O25" s="30"/>
      <c r="P25" s="30"/>
      <c r="Q25" s="7"/>
    </row>
    <row r="26" spans="1:17" ht="16.5" x14ac:dyDescent="0.3">
      <c r="A26" s="27"/>
      <c r="B26" s="28"/>
      <c r="C26" s="29"/>
      <c r="D26" s="7"/>
      <c r="E26" s="30"/>
      <c r="F26" s="7"/>
      <c r="G26" s="30"/>
      <c r="H26" s="7"/>
      <c r="I26" s="30"/>
      <c r="J26" s="7"/>
      <c r="K26" s="7"/>
      <c r="L26" s="30"/>
      <c r="M26" s="30"/>
      <c r="N26" s="30"/>
      <c r="O26" s="30"/>
      <c r="P26" s="30"/>
      <c r="Q26" s="7"/>
    </row>
    <row r="27" spans="1:17" ht="16.5" x14ac:dyDescent="0.3">
      <c r="A27" s="27"/>
      <c r="B27" s="28"/>
      <c r="C27" s="29"/>
      <c r="D27" s="7"/>
      <c r="E27" s="30"/>
      <c r="F27" s="7"/>
      <c r="G27" s="30"/>
      <c r="H27" s="7"/>
      <c r="I27" s="30"/>
      <c r="J27" s="7"/>
      <c r="K27" s="7"/>
      <c r="L27" s="30"/>
      <c r="M27" s="30"/>
      <c r="N27" s="30"/>
      <c r="O27" s="30"/>
      <c r="P27" s="30"/>
      <c r="Q27" s="7"/>
    </row>
    <row r="28" spans="1:17" ht="16.5" x14ac:dyDescent="0.3">
      <c r="A28" s="27"/>
      <c r="B28" s="28"/>
      <c r="C28" s="29"/>
      <c r="D28" s="7"/>
      <c r="E28" s="30"/>
      <c r="F28" s="7"/>
      <c r="G28" s="30"/>
      <c r="H28" s="7"/>
      <c r="I28" s="30"/>
      <c r="J28" s="7"/>
      <c r="K28" s="7"/>
      <c r="L28" s="30"/>
      <c r="M28" s="30"/>
      <c r="N28" s="30"/>
      <c r="O28" s="30"/>
      <c r="P28" s="30"/>
      <c r="Q28" s="7"/>
    </row>
    <row r="29" spans="1:17" ht="16.5" x14ac:dyDescent="0.3">
      <c r="A29" s="27"/>
      <c r="B29" s="28"/>
      <c r="C29" s="29"/>
      <c r="D29" s="7"/>
      <c r="E29" s="30"/>
      <c r="F29" s="7"/>
      <c r="G29" s="30"/>
      <c r="H29" s="7"/>
      <c r="I29" s="30"/>
      <c r="J29" s="7"/>
      <c r="K29" s="7"/>
      <c r="L29" s="30"/>
      <c r="M29" s="30"/>
      <c r="N29" s="30"/>
      <c r="O29" s="30"/>
      <c r="P29" s="30"/>
      <c r="Q29" s="7"/>
    </row>
    <row r="30" spans="1:17" x14ac:dyDescent="0.25">
      <c r="E30" s="25"/>
      <c r="G30" s="25"/>
      <c r="L30" s="25"/>
    </row>
    <row r="32" spans="1:17" ht="16.5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0"/>
      <c r="N32" s="50"/>
      <c r="O32" s="50"/>
      <c r="Q32" s="5"/>
    </row>
    <row r="33" spans="1:17" ht="16.5" x14ac:dyDescent="0.3">
      <c r="A33" s="57"/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50"/>
      <c r="M33" s="50"/>
      <c r="N33" s="50"/>
      <c r="O33" s="50"/>
      <c r="P33" s="50"/>
      <c r="Q33" s="50"/>
    </row>
    <row r="34" spans="1:17" ht="16.5" x14ac:dyDescent="0.3">
      <c r="A34" s="57"/>
      <c r="B34" s="57"/>
      <c r="C34" s="57"/>
      <c r="D34" s="59"/>
      <c r="E34" s="59"/>
      <c r="F34" s="60"/>
      <c r="G34" s="60"/>
      <c r="H34" s="59"/>
      <c r="I34" s="59"/>
      <c r="J34" s="51"/>
      <c r="K34" s="52"/>
      <c r="L34" s="52"/>
      <c r="M34" s="52"/>
      <c r="N34" s="52"/>
      <c r="O34" s="52"/>
      <c r="P34" s="3"/>
      <c r="Q34" s="11"/>
    </row>
    <row r="35" spans="1:17" ht="16.5" x14ac:dyDescent="0.3">
      <c r="A35" s="27"/>
      <c r="B35" s="28"/>
      <c r="C35" s="29"/>
      <c r="D35" s="7"/>
      <c r="E35" s="30"/>
      <c r="F35" s="7"/>
      <c r="G35" s="30"/>
      <c r="H35" s="7"/>
      <c r="I35" s="30"/>
      <c r="J35" s="7"/>
      <c r="K35" s="7"/>
      <c r="L35" s="7"/>
      <c r="M35" s="30"/>
      <c r="N35" s="30"/>
      <c r="O35" s="30"/>
      <c r="P35" s="30"/>
      <c r="Q35" s="7"/>
    </row>
    <row r="36" spans="1:17" ht="16.5" x14ac:dyDescent="0.3">
      <c r="A36" s="27"/>
      <c r="B36" s="28"/>
      <c r="C36" s="29"/>
      <c r="D36" s="7"/>
      <c r="E36" s="30"/>
      <c r="F36" s="7"/>
      <c r="G36" s="30"/>
      <c r="H36" s="7"/>
      <c r="I36" s="30"/>
      <c r="J36" s="7"/>
      <c r="K36" s="7"/>
      <c r="L36" s="7"/>
      <c r="M36" s="30"/>
      <c r="N36" s="30"/>
      <c r="O36" s="30"/>
      <c r="P36" s="30"/>
      <c r="Q36" s="7"/>
    </row>
    <row r="37" spans="1:17" ht="16.5" x14ac:dyDescent="0.3">
      <c r="A37" s="27"/>
      <c r="B37" s="28"/>
      <c r="C37" s="29"/>
      <c r="D37" s="7"/>
      <c r="E37" s="30"/>
      <c r="F37" s="7"/>
      <c r="G37" s="30"/>
      <c r="H37" s="7"/>
      <c r="I37" s="30"/>
      <c r="J37" s="7"/>
      <c r="K37" s="7"/>
      <c r="L37" s="7"/>
      <c r="M37" s="30"/>
      <c r="N37" s="30"/>
      <c r="O37" s="30"/>
      <c r="P37" s="30"/>
      <c r="Q37" s="7"/>
    </row>
    <row r="38" spans="1:17" ht="16.5" x14ac:dyDescent="0.3">
      <c r="A38" s="27"/>
      <c r="B38" s="28"/>
      <c r="C38" s="29"/>
      <c r="D38" s="7"/>
      <c r="E38" s="30"/>
      <c r="F38" s="7"/>
      <c r="G38" s="30"/>
      <c r="H38" s="7"/>
      <c r="I38" s="30"/>
      <c r="J38" s="7"/>
      <c r="K38" s="7"/>
      <c r="L38" s="7"/>
      <c r="M38" s="30"/>
      <c r="N38" s="30"/>
      <c r="O38" s="30"/>
      <c r="P38" s="30"/>
      <c r="Q38" s="7"/>
    </row>
    <row r="39" spans="1:17" ht="16.5" x14ac:dyDescent="0.3">
      <c r="A39" s="27"/>
      <c r="B39" s="28"/>
      <c r="C39" s="29"/>
      <c r="D39" s="7"/>
      <c r="E39" s="30"/>
      <c r="F39" s="7"/>
      <c r="G39" s="30"/>
      <c r="H39" s="7"/>
      <c r="I39" s="30"/>
      <c r="J39" s="7"/>
      <c r="K39" s="7"/>
      <c r="L39" s="7"/>
      <c r="M39" s="30"/>
      <c r="N39" s="30"/>
      <c r="O39" s="30"/>
      <c r="P39" s="30"/>
      <c r="Q39" s="7"/>
    </row>
    <row r="40" spans="1:17" ht="16.5" x14ac:dyDescent="0.3">
      <c r="A40" s="27"/>
      <c r="B40" s="28"/>
      <c r="C40" s="29"/>
      <c r="D40" s="7"/>
      <c r="E40" s="30"/>
      <c r="F40" s="7"/>
      <c r="G40" s="30"/>
      <c r="H40" s="7"/>
      <c r="I40" s="30"/>
      <c r="J40" s="7"/>
      <c r="K40" s="7"/>
      <c r="L40" s="7"/>
      <c r="M40" s="30"/>
      <c r="N40" s="30"/>
      <c r="O40" s="30"/>
      <c r="P40" s="30"/>
      <c r="Q40" s="7"/>
    </row>
    <row r="41" spans="1:17" ht="16.5" x14ac:dyDescent="0.3">
      <c r="A41" s="27"/>
      <c r="B41" s="28"/>
      <c r="C41" s="29"/>
      <c r="D41" s="7"/>
      <c r="E41" s="30"/>
      <c r="F41" s="7"/>
      <c r="G41" s="30"/>
      <c r="H41" s="7"/>
      <c r="I41" s="30"/>
      <c r="J41" s="7"/>
      <c r="K41" s="7"/>
      <c r="L41" s="7"/>
      <c r="M41" s="30"/>
      <c r="N41" s="30"/>
      <c r="O41" s="30"/>
      <c r="P41" s="30"/>
      <c r="Q41" s="7"/>
    </row>
    <row r="42" spans="1:17" ht="16.5" x14ac:dyDescent="0.3">
      <c r="A42" s="27"/>
      <c r="B42" s="28"/>
      <c r="C42" s="29"/>
      <c r="D42" s="7"/>
      <c r="E42" s="30"/>
      <c r="F42" s="7"/>
      <c r="G42" s="30"/>
      <c r="H42" s="7"/>
      <c r="I42" s="30"/>
      <c r="J42" s="7"/>
      <c r="K42" s="7"/>
      <c r="L42" s="7"/>
      <c r="M42" s="30"/>
      <c r="N42" s="30"/>
      <c r="O42" s="30"/>
      <c r="P42" s="30"/>
      <c r="Q42" s="7"/>
    </row>
    <row r="43" spans="1:17" ht="16.5" x14ac:dyDescent="0.3">
      <c r="A43" s="27"/>
      <c r="B43" s="28"/>
      <c r="C43" s="29"/>
      <c r="D43" s="7"/>
      <c r="E43" s="30"/>
      <c r="F43" s="7"/>
      <c r="G43" s="30"/>
      <c r="H43" s="7"/>
      <c r="I43" s="30"/>
      <c r="J43" s="7"/>
      <c r="K43" s="7"/>
      <c r="L43" s="7"/>
      <c r="M43" s="30"/>
      <c r="N43" s="30"/>
      <c r="O43" s="30"/>
      <c r="P43" s="30"/>
      <c r="Q43" s="7"/>
    </row>
    <row r="44" spans="1:17" ht="16.5" x14ac:dyDescent="0.3">
      <c r="A44" s="27"/>
      <c r="B44" s="28"/>
      <c r="C44" s="29"/>
      <c r="D44" s="7"/>
      <c r="E44" s="30"/>
      <c r="F44" s="7"/>
      <c r="G44" s="30"/>
      <c r="H44" s="7"/>
      <c r="I44" s="30"/>
      <c r="J44" s="7"/>
      <c r="K44" s="7"/>
      <c r="L44" s="7"/>
      <c r="M44" s="30"/>
      <c r="N44" s="30"/>
      <c r="O44" s="30"/>
      <c r="P44" s="30"/>
      <c r="Q44" s="7"/>
    </row>
    <row r="45" spans="1:17" ht="16.5" x14ac:dyDescent="0.3">
      <c r="A45" s="27"/>
      <c r="B45" s="28"/>
      <c r="C45" s="29"/>
      <c r="D45" s="7"/>
      <c r="E45" s="30"/>
      <c r="F45" s="7"/>
      <c r="G45" s="30"/>
      <c r="H45" s="7"/>
      <c r="I45" s="30"/>
      <c r="J45" s="7"/>
      <c r="K45" s="7"/>
      <c r="L45" s="7"/>
      <c r="M45" s="30"/>
      <c r="N45" s="30"/>
      <c r="O45" s="30"/>
      <c r="P45" s="30"/>
      <c r="Q45" s="7"/>
    </row>
    <row r="46" spans="1:17" ht="16.5" x14ac:dyDescent="0.3">
      <c r="A46" s="27"/>
      <c r="B46" s="28"/>
      <c r="C46" s="29"/>
      <c r="D46" s="7"/>
      <c r="E46" s="30"/>
      <c r="F46" s="7"/>
      <c r="G46" s="30"/>
      <c r="H46" s="7"/>
      <c r="I46" s="30"/>
      <c r="J46" s="7"/>
      <c r="K46" s="7"/>
      <c r="L46" s="7"/>
      <c r="M46" s="30"/>
      <c r="N46" s="30"/>
      <c r="O46" s="30"/>
      <c r="P46" s="30"/>
      <c r="Q46" s="7"/>
    </row>
    <row r="47" spans="1:17" ht="16.5" x14ac:dyDescent="0.3">
      <c r="A47" s="27"/>
      <c r="B47" s="28"/>
      <c r="C47" s="29"/>
      <c r="D47" s="7"/>
      <c r="E47" s="30"/>
      <c r="F47" s="7"/>
      <c r="G47" s="30"/>
      <c r="H47" s="7"/>
      <c r="I47" s="30"/>
      <c r="J47" s="7"/>
      <c r="K47" s="7"/>
      <c r="L47" s="7"/>
      <c r="M47" s="30"/>
      <c r="N47" s="30"/>
      <c r="O47" s="30"/>
      <c r="P47" s="30"/>
      <c r="Q47" s="7"/>
    </row>
    <row r="48" spans="1:17" ht="16.5" x14ac:dyDescent="0.3">
      <c r="A48" s="27"/>
      <c r="B48" s="28"/>
      <c r="C48" s="29"/>
      <c r="D48" s="7"/>
      <c r="E48" s="30"/>
      <c r="F48" s="7"/>
      <c r="G48" s="30"/>
      <c r="H48" s="7"/>
      <c r="I48" s="30"/>
      <c r="J48" s="7"/>
      <c r="K48" s="7"/>
      <c r="L48" s="7"/>
      <c r="M48" s="30"/>
      <c r="N48" s="30"/>
      <c r="O48" s="30"/>
      <c r="P48" s="30"/>
      <c r="Q48" s="7"/>
    </row>
    <row r="49" spans="1:17" ht="16.5" x14ac:dyDescent="0.3">
      <c r="A49" s="27"/>
      <c r="B49" s="28"/>
      <c r="C49" s="29"/>
      <c r="D49" s="7"/>
      <c r="E49" s="30"/>
      <c r="F49" s="7"/>
      <c r="G49" s="30"/>
      <c r="H49" s="7"/>
      <c r="I49" s="30"/>
      <c r="J49" s="7"/>
      <c r="K49" s="7"/>
      <c r="L49" s="7"/>
      <c r="M49" s="30"/>
      <c r="N49" s="30"/>
      <c r="O49" s="30"/>
      <c r="P49" s="30"/>
      <c r="Q49" s="7"/>
    </row>
    <row r="50" spans="1:17" ht="16.5" x14ac:dyDescent="0.3">
      <c r="A50" s="27"/>
      <c r="B50" s="28"/>
      <c r="C50" s="29"/>
      <c r="D50" s="7"/>
      <c r="E50" s="30"/>
      <c r="F50" s="7"/>
      <c r="G50" s="30"/>
      <c r="H50" s="7"/>
      <c r="I50" s="30"/>
      <c r="J50" s="7"/>
      <c r="K50" s="7"/>
      <c r="L50" s="7"/>
      <c r="M50" s="30"/>
      <c r="N50" s="30"/>
      <c r="O50" s="30"/>
      <c r="P50" s="30"/>
      <c r="Q50" s="7"/>
    </row>
    <row r="51" spans="1:17" ht="16.5" x14ac:dyDescent="0.3">
      <c r="A51" s="27"/>
      <c r="B51" s="28"/>
      <c r="C51" s="29"/>
      <c r="D51" s="7"/>
      <c r="E51" s="30"/>
      <c r="F51" s="7"/>
      <c r="G51" s="30"/>
      <c r="H51" s="7"/>
      <c r="I51" s="30"/>
      <c r="J51" s="7"/>
      <c r="K51" s="7"/>
      <c r="L51" s="7"/>
      <c r="M51" s="30"/>
      <c r="N51" s="30"/>
      <c r="O51" s="30"/>
      <c r="P51" s="30"/>
      <c r="Q51" s="7"/>
    </row>
    <row r="52" spans="1:17" ht="16.5" x14ac:dyDescent="0.3">
      <c r="A52" s="27"/>
      <c r="B52" s="28"/>
      <c r="C52" s="29"/>
      <c r="D52" s="7"/>
      <c r="E52" s="30"/>
      <c r="F52" s="7"/>
      <c r="G52" s="30"/>
      <c r="H52" s="7"/>
      <c r="I52" s="30"/>
      <c r="J52" s="7"/>
      <c r="K52" s="7"/>
      <c r="L52" s="7"/>
      <c r="M52" s="30"/>
      <c r="N52" s="30"/>
      <c r="O52" s="30"/>
      <c r="P52" s="30"/>
      <c r="Q52" s="7"/>
    </row>
    <row r="53" spans="1:17" ht="16.5" x14ac:dyDescent="0.3">
      <c r="A53" s="27"/>
      <c r="B53" s="28"/>
      <c r="C53" s="29"/>
      <c r="D53" s="7"/>
      <c r="E53" s="30"/>
      <c r="F53" s="7"/>
      <c r="G53" s="30"/>
      <c r="H53" s="7"/>
      <c r="I53" s="30"/>
      <c r="J53" s="7"/>
      <c r="K53" s="7"/>
      <c r="L53" s="7"/>
      <c r="M53" s="30"/>
      <c r="N53" s="30"/>
      <c r="O53" s="30"/>
      <c r="P53" s="30"/>
      <c r="Q53" s="7"/>
    </row>
    <row r="54" spans="1:17" ht="16.5" x14ac:dyDescent="0.3">
      <c r="A54" s="27"/>
      <c r="B54" s="28"/>
      <c r="C54" s="29"/>
      <c r="D54" s="7"/>
      <c r="E54" s="30"/>
      <c r="F54" s="7"/>
      <c r="G54" s="30"/>
      <c r="H54" s="7"/>
      <c r="I54" s="30"/>
      <c r="J54" s="7"/>
      <c r="K54" s="7"/>
      <c r="L54" s="7"/>
      <c r="M54" s="30"/>
      <c r="N54" s="30"/>
      <c r="O54" s="30"/>
      <c r="P54" s="30"/>
      <c r="Q54" s="7"/>
    </row>
    <row r="55" spans="1:17" ht="16.5" x14ac:dyDescent="0.3">
      <c r="A55" s="27"/>
      <c r="B55" s="28"/>
      <c r="C55" s="29"/>
      <c r="D55" s="7"/>
      <c r="E55" s="30"/>
      <c r="F55" s="7"/>
      <c r="G55" s="30"/>
      <c r="H55" s="7"/>
      <c r="I55" s="30"/>
      <c r="J55" s="7"/>
      <c r="K55" s="7"/>
      <c r="L55" s="7"/>
      <c r="M55" s="30"/>
      <c r="N55" s="30"/>
      <c r="O55" s="30"/>
      <c r="P55" s="30"/>
      <c r="Q55" s="7"/>
    </row>
    <row r="56" spans="1:17" ht="16.5" x14ac:dyDescent="0.3">
      <c r="A56" s="27"/>
      <c r="B56" s="28"/>
      <c r="C56" s="29"/>
      <c r="D56" s="7"/>
      <c r="E56" s="30"/>
      <c r="F56" s="7"/>
      <c r="G56" s="30"/>
      <c r="H56" s="7"/>
      <c r="I56" s="30"/>
      <c r="J56" s="7"/>
      <c r="K56" s="7"/>
      <c r="L56" s="7"/>
      <c r="M56" s="30"/>
      <c r="N56" s="30"/>
      <c r="O56" s="30"/>
      <c r="P56" s="30"/>
      <c r="Q56" s="7"/>
    </row>
    <row r="57" spans="1:17" ht="16.5" x14ac:dyDescent="0.3">
      <c r="A57" s="27"/>
      <c r="B57" s="28"/>
      <c r="C57" s="29"/>
      <c r="D57" s="7"/>
      <c r="E57" s="30"/>
      <c r="F57" s="7"/>
      <c r="G57" s="30"/>
      <c r="H57" s="7"/>
      <c r="I57" s="30"/>
      <c r="J57" s="7"/>
      <c r="K57" s="7"/>
      <c r="L57" s="7"/>
      <c r="M57" s="30"/>
      <c r="N57" s="30"/>
      <c r="O57" s="30"/>
      <c r="P57" s="30"/>
      <c r="Q57" s="7"/>
    </row>
  </sheetData>
  <mergeCells count="29">
    <mergeCell ref="T4:Y4"/>
    <mergeCell ref="D5:E5"/>
    <mergeCell ref="F5:G5"/>
    <mergeCell ref="H5:I5"/>
    <mergeCell ref="J5:K5"/>
    <mergeCell ref="A2:Q2"/>
    <mergeCell ref="A4:A6"/>
    <mergeCell ref="B4:B6"/>
    <mergeCell ref="C4:C6"/>
    <mergeCell ref="D4:Q4"/>
    <mergeCell ref="L5:M5"/>
    <mergeCell ref="N5:O5"/>
    <mergeCell ref="D6:E6"/>
    <mergeCell ref="F6:G6"/>
    <mergeCell ref="H6:I6"/>
    <mergeCell ref="J6:K6"/>
    <mergeCell ref="L6:M6"/>
    <mergeCell ref="N6:O6"/>
    <mergeCell ref="H34:I34"/>
    <mergeCell ref="A32:A34"/>
    <mergeCell ref="B32:B34"/>
    <mergeCell ref="C32:C34"/>
    <mergeCell ref="D32:L32"/>
    <mergeCell ref="D33:E33"/>
    <mergeCell ref="F33:G33"/>
    <mergeCell ref="H33:I33"/>
    <mergeCell ref="J33:K33"/>
    <mergeCell ref="D34:E34"/>
    <mergeCell ref="F34:G34"/>
  </mergeCells>
  <conditionalFormatting sqref="V7:V14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80" zoomScaleNormal="80" workbookViewId="0">
      <selection activeCell="P22" sqref="P22"/>
    </sheetView>
  </sheetViews>
  <sheetFormatPr defaultRowHeight="15" x14ac:dyDescent="0.25"/>
  <cols>
    <col min="3" max="3" width="27.85546875" customWidth="1"/>
  </cols>
  <sheetData>
    <row r="1" spans="1:17" ht="18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6.5" x14ac:dyDescent="0.3">
      <c r="A2" s="3"/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</row>
    <row r="3" spans="1:17" ht="16.5" x14ac:dyDescent="0.3">
      <c r="A3" s="62" t="s">
        <v>0</v>
      </c>
      <c r="B3" s="62" t="s">
        <v>2</v>
      </c>
      <c r="C3" s="62" t="s">
        <v>1</v>
      </c>
      <c r="D3" s="67" t="s">
        <v>4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</row>
    <row r="4" spans="1:17" ht="16.5" x14ac:dyDescent="0.3">
      <c r="A4" s="62"/>
      <c r="B4" s="62"/>
      <c r="C4" s="62"/>
      <c r="D4" s="65" t="s">
        <v>3</v>
      </c>
      <c r="E4" s="65"/>
      <c r="F4" s="65" t="s">
        <v>10</v>
      </c>
      <c r="G4" s="65"/>
      <c r="H4" s="66" t="s">
        <v>11</v>
      </c>
      <c r="I4" s="66"/>
      <c r="J4" s="66" t="s">
        <v>12</v>
      </c>
      <c r="K4" s="66"/>
      <c r="L4" s="66" t="s">
        <v>13</v>
      </c>
      <c r="M4" s="66"/>
      <c r="N4" s="65" t="s">
        <v>14</v>
      </c>
      <c r="O4" s="65"/>
      <c r="P4" s="56" t="s">
        <v>5</v>
      </c>
      <c r="Q4" s="56" t="s">
        <v>6</v>
      </c>
    </row>
    <row r="5" spans="1:17" ht="16.5" x14ac:dyDescent="0.3">
      <c r="A5" s="62"/>
      <c r="B5" s="62"/>
      <c r="C5" s="62"/>
      <c r="D5" s="63">
        <v>0.1</v>
      </c>
      <c r="E5" s="63"/>
      <c r="F5" s="64">
        <v>0.2</v>
      </c>
      <c r="G5" s="64"/>
      <c r="H5" s="63">
        <v>0.25</v>
      </c>
      <c r="I5" s="63"/>
      <c r="J5" s="64">
        <v>0.05</v>
      </c>
      <c r="K5" s="64"/>
      <c r="L5" s="64">
        <v>0.25</v>
      </c>
      <c r="M5" s="64"/>
      <c r="N5" s="64">
        <v>0.15</v>
      </c>
      <c r="O5" s="64"/>
      <c r="P5" s="55">
        <f>N5+L5+J5+H5+F5+D5</f>
        <v>0.99999999999999989</v>
      </c>
      <c r="Q5" s="1"/>
    </row>
    <row r="6" spans="1:17" x14ac:dyDescent="0.25">
      <c r="A6" s="4">
        <v>1</v>
      </c>
      <c r="B6" s="26"/>
      <c r="C6" s="32" t="s">
        <v>28</v>
      </c>
      <c r="D6" s="23">
        <v>83</v>
      </c>
      <c r="E6" s="41">
        <f>D6*D5</f>
        <v>8.3000000000000007</v>
      </c>
      <c r="F6" s="41">
        <v>85</v>
      </c>
      <c r="G6" s="41">
        <f t="shared" ref="G6:G16" si="0">F6*20%</f>
        <v>17</v>
      </c>
      <c r="H6" s="41">
        <v>87</v>
      </c>
      <c r="I6" s="41">
        <f>H6*H5</f>
        <v>21.75</v>
      </c>
      <c r="J6" s="41">
        <v>85</v>
      </c>
      <c r="K6" s="41">
        <f>J6*J5</f>
        <v>4.25</v>
      </c>
      <c r="L6" s="41">
        <v>85</v>
      </c>
      <c r="M6" s="42">
        <f>L6*L5</f>
        <v>21.25</v>
      </c>
      <c r="N6" s="42">
        <v>84</v>
      </c>
      <c r="O6" s="42">
        <f>N6*N5</f>
        <v>12.6</v>
      </c>
      <c r="P6" s="43">
        <f t="shared" ref="P6:P16" si="1">O6+M6+K6+I6+G6+E6</f>
        <v>85.149999999999991</v>
      </c>
      <c r="Q6" s="44" t="s">
        <v>7</v>
      </c>
    </row>
    <row r="7" spans="1:17" x14ac:dyDescent="0.25">
      <c r="A7" s="4">
        <v>2</v>
      </c>
      <c r="B7" s="26"/>
      <c r="C7" s="32" t="s">
        <v>29</v>
      </c>
      <c r="D7" s="33">
        <v>90</v>
      </c>
      <c r="E7" s="41">
        <f>D7*D5</f>
        <v>9</v>
      </c>
      <c r="F7" s="45">
        <v>88</v>
      </c>
      <c r="G7" s="41">
        <f t="shared" si="0"/>
        <v>17.600000000000001</v>
      </c>
      <c r="H7" s="45">
        <v>80</v>
      </c>
      <c r="I7" s="41">
        <f t="shared" ref="I7:I16" si="2">H7*25%</f>
        <v>20</v>
      </c>
      <c r="J7" s="41">
        <v>80</v>
      </c>
      <c r="K7" s="41">
        <f>J7*J5</f>
        <v>4</v>
      </c>
      <c r="L7" s="45">
        <v>88</v>
      </c>
      <c r="M7" s="42">
        <f>L7*L5</f>
        <v>22</v>
      </c>
      <c r="N7" s="42">
        <v>85</v>
      </c>
      <c r="O7" s="42">
        <f>N7*N5</f>
        <v>12.75</v>
      </c>
      <c r="P7" s="43">
        <f t="shared" si="1"/>
        <v>85.35</v>
      </c>
      <c r="Q7" s="44" t="s">
        <v>7</v>
      </c>
    </row>
    <row r="8" spans="1:17" x14ac:dyDescent="0.25">
      <c r="A8" s="4">
        <v>3</v>
      </c>
      <c r="B8" s="26"/>
      <c r="C8" s="32" t="s">
        <v>30</v>
      </c>
      <c r="D8" s="33">
        <v>83</v>
      </c>
      <c r="E8" s="41">
        <f>D8*D5</f>
        <v>8.3000000000000007</v>
      </c>
      <c r="F8" s="45">
        <v>85</v>
      </c>
      <c r="G8" s="41">
        <f t="shared" si="0"/>
        <v>17</v>
      </c>
      <c r="H8" s="45">
        <v>83</v>
      </c>
      <c r="I8" s="41">
        <f t="shared" si="2"/>
        <v>20.75</v>
      </c>
      <c r="J8" s="41">
        <v>85</v>
      </c>
      <c r="K8" s="41">
        <f>J8*J5</f>
        <v>4.25</v>
      </c>
      <c r="L8" s="45">
        <v>85</v>
      </c>
      <c r="M8" s="42">
        <f>L8*L5</f>
        <v>21.25</v>
      </c>
      <c r="N8" s="42">
        <v>80</v>
      </c>
      <c r="O8" s="42">
        <f>N8*N5</f>
        <v>12</v>
      </c>
      <c r="P8" s="43">
        <f t="shared" si="1"/>
        <v>83.55</v>
      </c>
      <c r="Q8" s="44" t="s">
        <v>8</v>
      </c>
    </row>
    <row r="9" spans="1:17" x14ac:dyDescent="0.25">
      <c r="A9" s="4">
        <v>4</v>
      </c>
      <c r="B9" s="26"/>
      <c r="C9" s="32" t="s">
        <v>31</v>
      </c>
      <c r="D9" s="33">
        <v>90</v>
      </c>
      <c r="E9" s="41">
        <f>D9*D5</f>
        <v>9</v>
      </c>
      <c r="F9" s="45">
        <v>88</v>
      </c>
      <c r="G9" s="41">
        <f t="shared" si="0"/>
        <v>17.600000000000001</v>
      </c>
      <c r="H9" s="45">
        <v>89</v>
      </c>
      <c r="I9" s="41">
        <f t="shared" si="2"/>
        <v>22.25</v>
      </c>
      <c r="J9" s="41">
        <v>89</v>
      </c>
      <c r="K9" s="41">
        <f>J9*J5</f>
        <v>4.45</v>
      </c>
      <c r="L9" s="45">
        <v>89</v>
      </c>
      <c r="M9" s="42">
        <f>L9*L5</f>
        <v>22.25</v>
      </c>
      <c r="N9" s="42">
        <v>80</v>
      </c>
      <c r="O9" s="42">
        <f>N9*N5</f>
        <v>12</v>
      </c>
      <c r="P9" s="43">
        <f t="shared" si="1"/>
        <v>87.550000000000011</v>
      </c>
      <c r="Q9" s="44" t="s">
        <v>7</v>
      </c>
    </row>
    <row r="10" spans="1:17" x14ac:dyDescent="0.25">
      <c r="A10" s="4">
        <v>5</v>
      </c>
      <c r="B10" s="26"/>
      <c r="C10" s="32" t="s">
        <v>32</v>
      </c>
      <c r="D10" s="33">
        <v>85</v>
      </c>
      <c r="E10" s="41">
        <f>D10*D5</f>
        <v>8.5</v>
      </c>
      <c r="F10" s="45">
        <v>85</v>
      </c>
      <c r="G10" s="41">
        <f t="shared" si="0"/>
        <v>17</v>
      </c>
      <c r="H10" s="45">
        <v>89</v>
      </c>
      <c r="I10" s="41">
        <f t="shared" si="2"/>
        <v>22.25</v>
      </c>
      <c r="J10" s="41">
        <v>89</v>
      </c>
      <c r="K10" s="41">
        <f>J10*J5</f>
        <v>4.45</v>
      </c>
      <c r="L10" s="45">
        <v>88</v>
      </c>
      <c r="M10" s="42">
        <f>L10*L5</f>
        <v>22</v>
      </c>
      <c r="N10" s="42">
        <v>87</v>
      </c>
      <c r="O10" s="42">
        <f>N10*N5</f>
        <v>13.049999999999999</v>
      </c>
      <c r="P10" s="43">
        <f t="shared" si="1"/>
        <v>87.25</v>
      </c>
      <c r="Q10" s="44" t="s">
        <v>7</v>
      </c>
    </row>
    <row r="11" spans="1:17" x14ac:dyDescent="0.25">
      <c r="A11" s="4">
        <v>6</v>
      </c>
      <c r="B11" s="26"/>
      <c r="C11" s="32" t="s">
        <v>33</v>
      </c>
      <c r="D11" s="33">
        <v>87</v>
      </c>
      <c r="E11" s="41">
        <f>D11*D5</f>
        <v>8.7000000000000011</v>
      </c>
      <c r="F11" s="45">
        <v>85</v>
      </c>
      <c r="G11" s="41">
        <f t="shared" si="0"/>
        <v>17</v>
      </c>
      <c r="H11" s="45">
        <v>87</v>
      </c>
      <c r="I11" s="41">
        <f t="shared" si="2"/>
        <v>21.75</v>
      </c>
      <c r="J11" s="41">
        <v>87</v>
      </c>
      <c r="K11" s="41">
        <f>J11*J5</f>
        <v>4.3500000000000005</v>
      </c>
      <c r="L11" s="45">
        <v>88</v>
      </c>
      <c r="M11" s="42">
        <f>L11*L5</f>
        <v>22</v>
      </c>
      <c r="N11" s="42">
        <v>82</v>
      </c>
      <c r="O11" s="42">
        <f>N11*N5</f>
        <v>12.299999999999999</v>
      </c>
      <c r="P11" s="43">
        <f t="shared" si="1"/>
        <v>86.100000000000009</v>
      </c>
      <c r="Q11" s="44" t="s">
        <v>7</v>
      </c>
    </row>
    <row r="12" spans="1:17" x14ac:dyDescent="0.25">
      <c r="A12" s="4">
        <v>7</v>
      </c>
      <c r="B12" s="26"/>
      <c r="C12" s="32" t="s">
        <v>34</v>
      </c>
      <c r="D12" s="33">
        <v>83</v>
      </c>
      <c r="E12" s="41">
        <f>D12*D5</f>
        <v>8.3000000000000007</v>
      </c>
      <c r="F12" s="45">
        <v>85</v>
      </c>
      <c r="G12" s="41">
        <f t="shared" si="0"/>
        <v>17</v>
      </c>
      <c r="H12" s="45">
        <v>85</v>
      </c>
      <c r="I12" s="41">
        <f t="shared" si="2"/>
        <v>21.25</v>
      </c>
      <c r="J12" s="41">
        <v>85</v>
      </c>
      <c r="K12" s="41">
        <f>J12*J5</f>
        <v>4.25</v>
      </c>
      <c r="L12" s="45">
        <v>85</v>
      </c>
      <c r="M12" s="42">
        <f>L12*L5</f>
        <v>21.25</v>
      </c>
      <c r="N12" s="42">
        <v>80</v>
      </c>
      <c r="O12" s="42">
        <f>N12*N5</f>
        <v>12</v>
      </c>
      <c r="P12" s="43">
        <f t="shared" si="1"/>
        <v>84.05</v>
      </c>
      <c r="Q12" s="44" t="s">
        <v>8</v>
      </c>
    </row>
    <row r="13" spans="1:17" x14ac:dyDescent="0.25">
      <c r="A13" s="4">
        <v>8</v>
      </c>
      <c r="B13" s="26"/>
      <c r="C13" s="32" t="s">
        <v>35</v>
      </c>
      <c r="D13" s="33">
        <v>87</v>
      </c>
      <c r="E13" s="41">
        <f>D13*D5</f>
        <v>8.7000000000000011</v>
      </c>
      <c r="F13" s="45">
        <v>82</v>
      </c>
      <c r="G13" s="41">
        <f t="shared" si="0"/>
        <v>16.400000000000002</v>
      </c>
      <c r="H13" s="45">
        <v>82</v>
      </c>
      <c r="I13" s="41">
        <f t="shared" si="2"/>
        <v>20.5</v>
      </c>
      <c r="J13" s="41">
        <v>85</v>
      </c>
      <c r="K13" s="41">
        <f>J13*J5</f>
        <v>4.25</v>
      </c>
      <c r="L13" s="45">
        <v>85</v>
      </c>
      <c r="M13" s="42">
        <f>L13*L5</f>
        <v>21.25</v>
      </c>
      <c r="N13" s="42">
        <v>87</v>
      </c>
      <c r="O13" s="42">
        <f>N13*N5</f>
        <v>13.049999999999999</v>
      </c>
      <c r="P13" s="43">
        <f t="shared" si="1"/>
        <v>84.15</v>
      </c>
      <c r="Q13" s="44" t="s">
        <v>8</v>
      </c>
    </row>
    <row r="14" spans="1:17" x14ac:dyDescent="0.25">
      <c r="A14" s="4">
        <v>9</v>
      </c>
      <c r="B14" s="26"/>
      <c r="C14" s="32" t="s">
        <v>36</v>
      </c>
      <c r="D14" s="33">
        <v>87</v>
      </c>
      <c r="E14" s="41">
        <f>D14*D5</f>
        <v>8.7000000000000011</v>
      </c>
      <c r="F14" s="45">
        <v>85</v>
      </c>
      <c r="G14" s="41">
        <f>F14*F5</f>
        <v>17</v>
      </c>
      <c r="H14" s="46">
        <v>89</v>
      </c>
      <c r="I14" s="41">
        <f t="shared" si="2"/>
        <v>22.25</v>
      </c>
      <c r="J14" s="41">
        <v>85</v>
      </c>
      <c r="K14" s="41">
        <f>J14*J5</f>
        <v>4.25</v>
      </c>
      <c r="L14" s="45">
        <v>90</v>
      </c>
      <c r="M14" s="42">
        <f>L14*L5</f>
        <v>22.5</v>
      </c>
      <c r="N14" s="42">
        <v>89</v>
      </c>
      <c r="O14" s="42">
        <f>N14*N5</f>
        <v>13.35</v>
      </c>
      <c r="P14" s="43">
        <f>O14+M14+K14+I14+E14+G14</f>
        <v>88.05</v>
      </c>
      <c r="Q14" s="44" t="s">
        <v>7</v>
      </c>
    </row>
    <row r="15" spans="1:17" ht="16.5" x14ac:dyDescent="0.3">
      <c r="A15" s="38">
        <v>10</v>
      </c>
      <c r="B15" s="39"/>
      <c r="C15" s="40" t="s">
        <v>37</v>
      </c>
      <c r="D15" s="47">
        <v>82</v>
      </c>
      <c r="E15" s="41">
        <f>D15*D5</f>
        <v>8.2000000000000011</v>
      </c>
      <c r="F15" s="47">
        <v>85</v>
      </c>
      <c r="G15" s="39">
        <f t="shared" si="0"/>
        <v>17</v>
      </c>
      <c r="H15" s="47">
        <v>84</v>
      </c>
      <c r="I15" s="39">
        <f t="shared" si="2"/>
        <v>21</v>
      </c>
      <c r="J15" s="41">
        <v>85</v>
      </c>
      <c r="K15" s="41">
        <f>J15*J5</f>
        <v>4.25</v>
      </c>
      <c r="L15" s="39">
        <v>84</v>
      </c>
      <c r="M15" s="39">
        <f>L15*L5</f>
        <v>21</v>
      </c>
      <c r="N15" s="39">
        <v>84</v>
      </c>
      <c r="O15" s="39">
        <f>N15*N5</f>
        <v>12.6</v>
      </c>
      <c r="P15" s="43">
        <f t="shared" si="1"/>
        <v>84.05</v>
      </c>
      <c r="Q15" s="48" t="s">
        <v>8</v>
      </c>
    </row>
    <row r="16" spans="1:17" ht="16.5" x14ac:dyDescent="0.3">
      <c r="A16" s="38">
        <v>11</v>
      </c>
      <c r="B16" s="39"/>
      <c r="C16" s="40" t="s">
        <v>38</v>
      </c>
      <c r="D16" s="47">
        <v>82</v>
      </c>
      <c r="E16" s="41">
        <f>D16*D5</f>
        <v>8.2000000000000011</v>
      </c>
      <c r="F16" s="47">
        <v>83</v>
      </c>
      <c r="G16" s="39">
        <f t="shared" si="0"/>
        <v>16.600000000000001</v>
      </c>
      <c r="H16" s="47">
        <v>80</v>
      </c>
      <c r="I16" s="39">
        <f t="shared" si="2"/>
        <v>20</v>
      </c>
      <c r="J16" s="41">
        <v>85</v>
      </c>
      <c r="K16" s="41">
        <f>J16*J5</f>
        <v>4.25</v>
      </c>
      <c r="L16" s="39">
        <v>75</v>
      </c>
      <c r="M16" s="39">
        <f>L16*L5</f>
        <v>18.75</v>
      </c>
      <c r="N16" s="39">
        <v>80</v>
      </c>
      <c r="O16" s="39">
        <f>N16*N5</f>
        <v>12</v>
      </c>
      <c r="P16" s="43">
        <f t="shared" si="1"/>
        <v>79.8</v>
      </c>
      <c r="Q16" s="48" t="s">
        <v>26</v>
      </c>
    </row>
  </sheetData>
  <mergeCells count="17">
    <mergeCell ref="A1:Q1"/>
    <mergeCell ref="A3:A5"/>
    <mergeCell ref="B3:B5"/>
    <mergeCell ref="C3:C5"/>
    <mergeCell ref="D3:Q3"/>
    <mergeCell ref="D4:E4"/>
    <mergeCell ref="F4:G4"/>
    <mergeCell ref="H4:I4"/>
    <mergeCell ref="J4:K4"/>
    <mergeCell ref="L4:M4"/>
    <mergeCell ref="N4:O4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Gel 1</vt:lpstr>
      <vt:lpstr>Gel 2</vt:lpstr>
      <vt:lpstr>Gel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2014-12-15T02:34:02Z</dcterms:created>
  <dcterms:modified xsi:type="dcterms:W3CDTF">2023-11-14T06:58:05Z</dcterms:modified>
</cp:coreProperties>
</file>