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DATA MENGAJAR\UNIV MUHAMMADIYAH JAKARTA\FIK-UMJ\DATA REGULER\SEMESTER 7\"/>
    </mc:Choice>
  </mc:AlternateContent>
  <bookViews>
    <workbookView xWindow="0" yWindow="0" windowWidth="20490" windowHeight="7905" activeTab="2"/>
  </bookViews>
  <sheets>
    <sheet name="KLC (83)" sheetId="1" r:id="rId1"/>
    <sheet name="KLS B (93)" sheetId="2" r:id="rId2"/>
    <sheet name="KLS A (94)" sheetId="3" r:id="rId3"/>
  </sheets>
  <calcPr calcId="152511"/>
</workbook>
</file>

<file path=xl/calcChain.xml><?xml version="1.0" encoding="utf-8"?>
<calcChain xmlns="http://schemas.openxmlformats.org/spreadsheetml/2006/main">
  <c r="I57" i="3" l="1"/>
  <c r="J57" i="3"/>
  <c r="G57" i="3"/>
  <c r="E57" i="3"/>
  <c r="K21" i="3"/>
  <c r="I55" i="2" l="1"/>
  <c r="J55" i="2" s="1"/>
  <c r="G55" i="2"/>
  <c r="E55" i="2"/>
  <c r="I54" i="2"/>
  <c r="J54" i="2" s="1"/>
  <c r="G54" i="2"/>
  <c r="E54" i="2"/>
  <c r="I53" i="2"/>
  <c r="J53" i="2" s="1"/>
  <c r="G53" i="2"/>
  <c r="E53" i="2"/>
  <c r="I52" i="2"/>
  <c r="J52" i="2" s="1"/>
  <c r="G52" i="2"/>
  <c r="E52" i="2"/>
  <c r="I51" i="2"/>
  <c r="J51" i="2" s="1"/>
  <c r="G51" i="2"/>
  <c r="E51" i="2"/>
  <c r="I50" i="2"/>
  <c r="J50" i="2" s="1"/>
  <c r="G50" i="2"/>
  <c r="E50" i="2"/>
  <c r="I49" i="2"/>
  <c r="J49" i="2" s="1"/>
  <c r="G49" i="2"/>
  <c r="E49" i="2"/>
  <c r="I48" i="2"/>
  <c r="J48" i="2" s="1"/>
  <c r="G48" i="2"/>
  <c r="E48" i="2"/>
  <c r="I47" i="2"/>
  <c r="J47" i="2" s="1"/>
  <c r="G47" i="2"/>
  <c r="E47" i="2"/>
  <c r="I46" i="2"/>
  <c r="J46" i="2" s="1"/>
  <c r="G46" i="2"/>
  <c r="E46" i="2"/>
  <c r="I45" i="2"/>
  <c r="J45" i="2" s="1"/>
  <c r="G45" i="2"/>
  <c r="E45" i="2"/>
  <c r="I44" i="2"/>
  <c r="J44" i="2" s="1"/>
  <c r="G44" i="2"/>
  <c r="E44" i="2"/>
  <c r="I43" i="2"/>
  <c r="J43" i="2" s="1"/>
  <c r="G43" i="2"/>
  <c r="E43" i="2"/>
  <c r="I42" i="2"/>
  <c r="J42" i="2" s="1"/>
  <c r="G42" i="2"/>
  <c r="E42" i="2"/>
  <c r="I41" i="2"/>
  <c r="J41" i="2" s="1"/>
  <c r="G41" i="2"/>
  <c r="E41" i="2"/>
  <c r="I40" i="2"/>
  <c r="J40" i="2" s="1"/>
  <c r="G40" i="2"/>
  <c r="E40" i="2"/>
  <c r="I39" i="2"/>
  <c r="J39" i="2" s="1"/>
  <c r="G39" i="2"/>
  <c r="E39" i="2"/>
  <c r="I38" i="2"/>
  <c r="J38" i="2" s="1"/>
  <c r="G38" i="2"/>
  <c r="E38" i="2"/>
  <c r="I37" i="2"/>
  <c r="J37" i="2" s="1"/>
  <c r="G37" i="2"/>
  <c r="E37" i="2"/>
  <c r="I36" i="2"/>
  <c r="J36" i="2" s="1"/>
  <c r="G36" i="2"/>
  <c r="E36" i="2"/>
  <c r="I35" i="2"/>
  <c r="J35" i="2" s="1"/>
  <c r="G35" i="2"/>
  <c r="E35" i="2"/>
  <c r="I34" i="2"/>
  <c r="J34" i="2" s="1"/>
  <c r="G34" i="2"/>
  <c r="E34" i="2"/>
  <c r="I33" i="2"/>
  <c r="J33" i="2" s="1"/>
  <c r="G33" i="2"/>
  <c r="E33" i="2"/>
  <c r="I32" i="2"/>
  <c r="J32" i="2" s="1"/>
  <c r="G32" i="2"/>
  <c r="E32" i="2"/>
  <c r="I31" i="2"/>
  <c r="J31" i="2" s="1"/>
  <c r="G31" i="2"/>
  <c r="E31" i="2"/>
  <c r="I30" i="2"/>
  <c r="J30" i="2" s="1"/>
  <c r="G30" i="2"/>
  <c r="E30" i="2"/>
  <c r="I29" i="2"/>
  <c r="G29" i="2"/>
  <c r="E29" i="2"/>
  <c r="I28" i="2"/>
  <c r="G28" i="2"/>
  <c r="E28" i="2"/>
  <c r="I27" i="2"/>
  <c r="J27" i="2" s="1"/>
  <c r="G27" i="2"/>
  <c r="E27" i="2"/>
  <c r="I26" i="2"/>
  <c r="G26" i="2"/>
  <c r="E26" i="2"/>
  <c r="I25" i="2"/>
  <c r="J25" i="2" s="1"/>
  <c r="G25" i="2"/>
  <c r="E25" i="2"/>
  <c r="I24" i="2"/>
  <c r="J24" i="2" s="1"/>
  <c r="G24" i="2"/>
  <c r="E24" i="2"/>
  <c r="I23" i="2"/>
  <c r="J23" i="2" s="1"/>
  <c r="G23" i="2"/>
  <c r="E23" i="2"/>
  <c r="I22" i="2"/>
  <c r="J22" i="2" s="1"/>
  <c r="G22" i="2"/>
  <c r="E22" i="2"/>
  <c r="I21" i="2"/>
  <c r="J21" i="2" s="1"/>
  <c r="G21" i="2"/>
  <c r="E21" i="2"/>
  <c r="I20" i="2"/>
  <c r="J20" i="2" s="1"/>
  <c r="G20" i="2"/>
  <c r="E20" i="2"/>
  <c r="I19" i="2"/>
  <c r="J19" i="2" s="1"/>
  <c r="G19" i="2"/>
  <c r="E19" i="2"/>
  <c r="I18" i="2"/>
  <c r="J18" i="2" s="1"/>
  <c r="G18" i="2"/>
  <c r="E18" i="2"/>
  <c r="I17" i="2"/>
  <c r="J17" i="2" s="1"/>
  <c r="G17" i="2"/>
  <c r="E17" i="2"/>
  <c r="I16" i="2"/>
  <c r="J16" i="2" s="1"/>
  <c r="G16" i="2"/>
  <c r="E16" i="2"/>
  <c r="I15" i="2"/>
  <c r="J15" i="2" s="1"/>
  <c r="G15" i="2"/>
  <c r="E15" i="2"/>
  <c r="I14" i="2"/>
  <c r="J14" i="2" s="1"/>
  <c r="G14" i="2"/>
  <c r="E14" i="2"/>
  <c r="I13" i="2"/>
  <c r="J13" i="2" s="1"/>
  <c r="G13" i="2"/>
  <c r="E13" i="2"/>
  <c r="I12" i="2"/>
  <c r="G12" i="2"/>
  <c r="E12" i="2"/>
  <c r="I11" i="2"/>
  <c r="J11" i="2" s="1"/>
  <c r="G11" i="2"/>
  <c r="E11" i="2"/>
  <c r="I10" i="2"/>
  <c r="J10" i="2" s="1"/>
  <c r="G10" i="2"/>
  <c r="E10" i="2"/>
  <c r="I9" i="2"/>
  <c r="J9" i="2" s="1"/>
  <c r="G9" i="2"/>
  <c r="E9" i="2"/>
  <c r="I8" i="2"/>
  <c r="G8" i="2"/>
  <c r="E8" i="2"/>
  <c r="I7" i="2"/>
  <c r="J7" i="2" s="1"/>
  <c r="G7" i="2"/>
  <c r="E7" i="2"/>
  <c r="I6" i="2"/>
  <c r="J6" i="2" s="1"/>
  <c r="G6" i="2"/>
  <c r="E6" i="2"/>
  <c r="G13" i="1"/>
  <c r="J7" i="1"/>
  <c r="J8" i="1"/>
  <c r="J9" i="1"/>
  <c r="J10" i="1"/>
  <c r="J11" i="1"/>
  <c r="J14" i="1"/>
  <c r="J15" i="1"/>
  <c r="J16" i="1"/>
  <c r="J17" i="1"/>
  <c r="J18" i="1"/>
  <c r="J19" i="1"/>
  <c r="J20" i="1"/>
  <c r="J21" i="1"/>
  <c r="J23" i="1"/>
  <c r="J24" i="1"/>
  <c r="J25" i="1"/>
  <c r="J26" i="1"/>
  <c r="J27" i="1"/>
  <c r="J29" i="1"/>
  <c r="J30" i="1"/>
  <c r="J31" i="1"/>
  <c r="J32" i="1"/>
  <c r="J33" i="1"/>
  <c r="J34" i="1"/>
  <c r="J35" i="1"/>
  <c r="J36" i="1"/>
  <c r="J37" i="1"/>
  <c r="J39" i="1"/>
  <c r="J40" i="1"/>
  <c r="J42" i="1"/>
  <c r="J46" i="1"/>
  <c r="I7" i="1"/>
  <c r="I8" i="1"/>
  <c r="I9" i="1"/>
  <c r="I10" i="1"/>
  <c r="I11" i="1"/>
  <c r="I12" i="1"/>
  <c r="J12" i="1" s="1"/>
  <c r="I13" i="1"/>
  <c r="J13" i="1" s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6" i="1"/>
  <c r="G7" i="1"/>
  <c r="G8" i="1"/>
  <c r="G9" i="1"/>
  <c r="G10" i="1"/>
  <c r="G11" i="1"/>
  <c r="G12" i="1"/>
  <c r="G14" i="1"/>
  <c r="G15" i="1"/>
  <c r="G16" i="1"/>
  <c r="G17" i="1"/>
  <c r="G18" i="1"/>
  <c r="G19" i="1"/>
  <c r="G20" i="1"/>
  <c r="G21" i="1"/>
  <c r="G22" i="1"/>
  <c r="J22" i="1" s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J38" i="1" s="1"/>
  <c r="G39" i="1"/>
  <c r="G40" i="1"/>
  <c r="G41" i="1"/>
  <c r="J41" i="1" s="1"/>
  <c r="G42" i="1"/>
  <c r="G43" i="1"/>
  <c r="J43" i="1" s="1"/>
  <c r="G44" i="1"/>
  <c r="J44" i="1" s="1"/>
  <c r="G45" i="1"/>
  <c r="J45" i="1" s="1"/>
  <c r="G46" i="1"/>
  <c r="G6" i="1"/>
  <c r="J6" i="1" s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J28" i="1" s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6" i="1"/>
  <c r="I56" i="3"/>
  <c r="J56" i="3"/>
  <c r="G56" i="3"/>
  <c r="E5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G7" i="3"/>
  <c r="J7" i="3" s="1"/>
  <c r="G8" i="3"/>
  <c r="J8" i="3" s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E7" i="3"/>
  <c r="E8" i="3"/>
  <c r="E9" i="3"/>
  <c r="E10" i="3"/>
  <c r="E11" i="3"/>
  <c r="E12" i="3"/>
  <c r="E13" i="3"/>
  <c r="E14" i="3"/>
  <c r="J14" i="3" s="1"/>
  <c r="E15" i="3"/>
  <c r="E16" i="3"/>
  <c r="J16" i="3" s="1"/>
  <c r="E17" i="3"/>
  <c r="E18" i="3"/>
  <c r="J18" i="3" s="1"/>
  <c r="E19" i="3"/>
  <c r="E20" i="3"/>
  <c r="J20" i="3" s="1"/>
  <c r="E21" i="3"/>
  <c r="E22" i="3"/>
  <c r="J22" i="3" s="1"/>
  <c r="E23" i="3"/>
  <c r="E24" i="3"/>
  <c r="J24" i="3" s="1"/>
  <c r="E25" i="3"/>
  <c r="E26" i="3"/>
  <c r="J26" i="3" s="1"/>
  <c r="E27" i="3"/>
  <c r="E28" i="3"/>
  <c r="J28" i="3" s="1"/>
  <c r="E29" i="3"/>
  <c r="E30" i="3"/>
  <c r="J30" i="3" s="1"/>
  <c r="E31" i="3"/>
  <c r="E32" i="3"/>
  <c r="J32" i="3" s="1"/>
  <c r="E33" i="3"/>
  <c r="E34" i="3"/>
  <c r="J34" i="3" s="1"/>
  <c r="E35" i="3"/>
  <c r="E36" i="3"/>
  <c r="J36" i="3" s="1"/>
  <c r="E37" i="3"/>
  <c r="E38" i="3"/>
  <c r="J38" i="3" s="1"/>
  <c r="E39" i="3"/>
  <c r="E40" i="3"/>
  <c r="J40" i="3" s="1"/>
  <c r="E41" i="3"/>
  <c r="E42" i="3"/>
  <c r="J42" i="3" s="1"/>
  <c r="E43" i="3"/>
  <c r="E44" i="3"/>
  <c r="J44" i="3" s="1"/>
  <c r="E45" i="3"/>
  <c r="E46" i="3"/>
  <c r="J46" i="3" s="1"/>
  <c r="E47" i="3"/>
  <c r="E48" i="3"/>
  <c r="J48" i="3" s="1"/>
  <c r="E49" i="3"/>
  <c r="E50" i="3"/>
  <c r="J50" i="3" s="1"/>
  <c r="E51" i="3"/>
  <c r="E52" i="3"/>
  <c r="J52" i="3" s="1"/>
  <c r="E53" i="3"/>
  <c r="E54" i="3"/>
  <c r="J54" i="3" s="1"/>
  <c r="E55" i="3"/>
  <c r="I6" i="3"/>
  <c r="G6" i="3"/>
  <c r="E6" i="3"/>
  <c r="J29" i="2" l="1"/>
  <c r="J28" i="2"/>
  <c r="J26" i="2"/>
  <c r="J12" i="2"/>
  <c r="J8" i="2"/>
  <c r="J55" i="3"/>
  <c r="J53" i="3"/>
  <c r="J51" i="3"/>
  <c r="J49" i="3"/>
  <c r="J47" i="3"/>
  <c r="J45" i="3"/>
  <c r="J43" i="3"/>
  <c r="J41" i="3"/>
  <c r="J39" i="3"/>
  <c r="J37" i="3"/>
  <c r="J35" i="3"/>
  <c r="J33" i="3"/>
  <c r="J31" i="3"/>
  <c r="J29" i="3"/>
  <c r="J27" i="3"/>
  <c r="J25" i="3"/>
  <c r="J23" i="3"/>
  <c r="J21" i="3"/>
  <c r="J19" i="3"/>
  <c r="J17" i="3"/>
  <c r="J15" i="3"/>
  <c r="J13" i="3"/>
  <c r="J12" i="3"/>
  <c r="J11" i="3"/>
  <c r="J10" i="3"/>
  <c r="J9" i="3"/>
  <c r="J6" i="3"/>
</calcChain>
</file>

<file path=xl/sharedStrings.xml><?xml version="1.0" encoding="utf-8"?>
<sst xmlns="http://schemas.openxmlformats.org/spreadsheetml/2006/main" count="314" uniqueCount="156">
  <si>
    <t>No</t>
  </si>
  <si>
    <t>NPM</t>
  </si>
  <si>
    <t>NAMA</t>
  </si>
  <si>
    <t>ADE MUTIARA SEPTYANINGRUM TANJUNG</t>
  </si>
  <si>
    <t>ALFINA PUJIYANTI</t>
  </si>
  <si>
    <t>ALIFIA AGYAN WIRATNA</t>
  </si>
  <si>
    <t>ALMIRA FAUZYA EVYTA</t>
  </si>
  <si>
    <t>ANNISA FIRDAUSI</t>
  </si>
  <si>
    <t>BAHIROTUL MUSTAGHFIROH</t>
  </si>
  <si>
    <t>DEVIA AGUSTIN</t>
  </si>
  <si>
    <t>DIMAS CHANDRADITYA</t>
  </si>
  <si>
    <t>FAHNAS AINUN SALSABILLA</t>
  </si>
  <si>
    <t>GHINA CHALISTHA NADHILAH</t>
  </si>
  <si>
    <t>ILHAM MUHAMMAD HERDIYANTO</t>
  </si>
  <si>
    <t>MIZWA PASHA ADIWIJOYO</t>
  </si>
  <si>
    <t>NABILAH EKA SIDI</t>
  </si>
  <si>
    <t>PUTRI AFRILIA ISTIANTI</t>
  </si>
  <si>
    <t>QONITA NUR SABILA</t>
  </si>
  <si>
    <t>RAHMA EVA DEVIANI</t>
  </si>
  <si>
    <t>RATNAH WULANDARI</t>
  </si>
  <si>
    <t>SHAFA AMALIA TAZHA</t>
  </si>
  <si>
    <t>SHZALFA AZZAHRA</t>
  </si>
  <si>
    <t>ZAHRA NADIRA PUTRI</t>
  </si>
  <si>
    <t>AJENG PUTRI RAHMAWATI</t>
  </si>
  <si>
    <t>APRILIANI SAPUTRI</t>
  </si>
  <si>
    <t>BELINDA WALIYA SHAVA</t>
  </si>
  <si>
    <t>KHAIRUNNISA</t>
  </si>
  <si>
    <t>LOLITA MAHARANI</t>
  </si>
  <si>
    <t>MEISYA ADELINA DEWANTI</t>
  </si>
  <si>
    <t>NURUL SHABIROH NUSI</t>
  </si>
  <si>
    <t>DEWI RETNO WATI</t>
  </si>
  <si>
    <t>TRIANA OKTAVIANI</t>
  </si>
  <si>
    <t>ANGGITA PUSPA</t>
  </si>
  <si>
    <t>DEVI OKTAVIANI</t>
  </si>
  <si>
    <t>FAJRINA ALYANI KHOIRUDDIN</t>
  </si>
  <si>
    <t>INDRA HARDEANSYAH</t>
  </si>
  <si>
    <t>KHALISHAH SALSABILA</t>
  </si>
  <si>
    <t>MUTMAINNA YUDHA</t>
  </si>
  <si>
    <t>NANDA PUTRI ALFIANI</t>
  </si>
  <si>
    <t>RIZA FARHANI NURUL IZZATI</t>
  </si>
  <si>
    <t>SALMA SALSABILA</t>
  </si>
  <si>
    <t>SEPTI RAHMAWATI</t>
  </si>
  <si>
    <t>SITI FATIMAH AZZAHRAH</t>
  </si>
  <si>
    <t>SUCI AYUWANDITA</t>
  </si>
  <si>
    <t>AMELIA WULANDARI</t>
  </si>
  <si>
    <t>ARI RAHMATIYA</t>
  </si>
  <si>
    <t>AYU ALIYAH</t>
  </si>
  <si>
    <t>CUT FAHIRA ANDILA PUTRI</t>
  </si>
  <si>
    <t>DENDI NOVAN PURNOMO</t>
  </si>
  <si>
    <t>DIAN OKTIYANI</t>
  </si>
  <si>
    <t>DIANY FAUZIYAH</t>
  </si>
  <si>
    <t>DITA APRILIANTI</t>
  </si>
  <si>
    <t>FRANSISCA YUNI SAVIRA</t>
  </si>
  <si>
    <t>HANA RIDWANINGSIH</t>
  </si>
  <si>
    <t>HAURA HASFI SALSABILA</t>
  </si>
  <si>
    <t>KARINA BULAN AZZAHRA</t>
  </si>
  <si>
    <t>LAELA NUR RAHMAWATI</t>
  </si>
  <si>
    <t>LARASWATI AYUNINGSIH</t>
  </si>
  <si>
    <t>MUHAMAD NAUFAL</t>
  </si>
  <si>
    <t>NANDA INDAH UTAMI</t>
  </si>
  <si>
    <t>NAZWA EBRILLIAND</t>
  </si>
  <si>
    <t>NISA AL ZANUBAH</t>
  </si>
  <si>
    <t>NOVITA RUSLIANTI</t>
  </si>
  <si>
    <t>PUPUT YULIA ANGGRAENI</t>
  </si>
  <si>
    <t>PUTRI HANDAYANI</t>
  </si>
  <si>
    <t>REPI OKTAPVIYANI</t>
  </si>
  <si>
    <t>RIDA NUR FITRIYANI</t>
  </si>
  <si>
    <t>SABYLLA HERLIANA PUTRI</t>
  </si>
  <si>
    <t>SECILIA ADHE PUTRI</t>
  </si>
  <si>
    <t>SHINTA LUTHFIAH HIDAYAT</t>
  </si>
  <si>
    <t>SIFA NURHALISA</t>
  </si>
  <si>
    <t>SYAFA NABILLA</t>
  </si>
  <si>
    <t>TOTOK HARTONO</t>
  </si>
  <si>
    <t>WINDA SANTIKA</t>
  </si>
  <si>
    <t>WULAN MAURIZKA</t>
  </si>
  <si>
    <t>ANDIRA DIVA SHAFA EFRILA</t>
  </si>
  <si>
    <t>ELSA PUJIATUNISA</t>
  </si>
  <si>
    <t>FARAH FACHRIYANTI</t>
  </si>
  <si>
    <t>FARAH SALSABILA CHANIA</t>
  </si>
  <si>
    <t>FIRYAAL KHALIILAH SYAFA SALSABILA</t>
  </si>
  <si>
    <t>MARFITA KHASANAH</t>
  </si>
  <si>
    <t>NABILA ANANDA PUTRI</t>
  </si>
  <si>
    <t>NABILA ENDANG HERIYANI</t>
  </si>
  <si>
    <t>REVA OKTAVIA AWALIAH SIDIQ</t>
  </si>
  <si>
    <t>SAFINATUN NAJAH</t>
  </si>
  <si>
    <t>TIARA VALENCIA</t>
  </si>
  <si>
    <t>LINDA TRIANA ROSY</t>
  </si>
  <si>
    <t>NADYA SAFITRI</t>
  </si>
  <si>
    <t>RYAN ILHAM SUNDAWAN</t>
  </si>
  <si>
    <t>DESFIANTY RAMADHINI WIHENDRASYAH</t>
  </si>
  <si>
    <t>FAUZI NUR ROHMAN</t>
  </si>
  <si>
    <t>MUTIARA NUR NABILLA</t>
  </si>
  <si>
    <t>SYIFA HILMY AQILA</t>
  </si>
  <si>
    <t>YESSY RODIATUL ADAWIYAH</t>
  </si>
  <si>
    <t>ADINDA SALSABILA PUTRI</t>
  </si>
  <si>
    <t>AGNIATUL MAHMUDAH</t>
  </si>
  <si>
    <t>AMEYLIA SYIFA`UL QOLBY</t>
  </si>
  <si>
    <t>CHAIRUN NISHA</t>
  </si>
  <si>
    <t>DEWI SUCI LESTARI</t>
  </si>
  <si>
    <t>GINA SONIA</t>
  </si>
  <si>
    <t>HILMI DAMAYANTI</t>
  </si>
  <si>
    <t>INTAN NURSUWANDI</t>
  </si>
  <si>
    <t>KURNIA DEWI SALSABILA</t>
  </si>
  <si>
    <t>LULU ELYA PUTRI</t>
  </si>
  <si>
    <t>MAHARANI NILAM SARI</t>
  </si>
  <si>
    <t>MEISYA AMANDA</t>
  </si>
  <si>
    <t>MUHAMMAD GHOZI ASH SHIDDIQIE</t>
  </si>
  <si>
    <t>NABILA NUR RIEZKY</t>
  </si>
  <si>
    <t>NADYA MUTIARA PRIHASTI</t>
  </si>
  <si>
    <t>NAILAL MUNA</t>
  </si>
  <si>
    <t>NAJWA AVIA AVIVAH</t>
  </si>
  <si>
    <t>NANDA AMALIA MAHARANI</t>
  </si>
  <si>
    <t>NINIK WILDA SOLIHA</t>
  </si>
  <si>
    <t>NURHASANAH</t>
  </si>
  <si>
    <t>PALUPI RAMADANTI</t>
  </si>
  <si>
    <t>RAHMA KAMILA</t>
  </si>
  <si>
    <t>SALSA NABILA WARDANI</t>
  </si>
  <si>
    <t>SELVI IRMA OKTAFIANI</t>
  </si>
  <si>
    <t>SETYA DESI RAMADHANI</t>
  </si>
  <si>
    <t>TSULITS MARDIANE PRAMESTI ABDULLAH</t>
  </si>
  <si>
    <t>USWATUN HASANAH</t>
  </si>
  <si>
    <t>ZAHRA HAYATI</t>
  </si>
  <si>
    <t>ANNISA WULANDARI</t>
  </si>
  <si>
    <t>ANNISYA ADELIA</t>
  </si>
  <si>
    <t>DELVIANNA AYU LESTARI</t>
  </si>
  <si>
    <t>DEWI SRI AMBARWATI</t>
  </si>
  <si>
    <t>ELVINA ANANDA LESTARI</t>
  </si>
  <si>
    <t>MAHYUNITA</t>
  </si>
  <si>
    <t>SALSABILA RHAMADANI</t>
  </si>
  <si>
    <t>SAYYIDAH ZAHROTUL BAHRI</t>
  </si>
  <si>
    <t>SHAFA KAMILAH</t>
  </si>
  <si>
    <t>ANNI NUR`IZZATI GUSMA</t>
  </si>
  <si>
    <t>DHIAH FITRIA HANDAYANI</t>
  </si>
  <si>
    <t>JESY MONISVA</t>
  </si>
  <si>
    <t>PINGKAN REGINA CAHYANI</t>
  </si>
  <si>
    <t>MOCHAMAD FARHAN</t>
  </si>
  <si>
    <t>FIHAYATUN NUFUS</t>
  </si>
  <si>
    <t>HURI WARDAH NIHAYATI</t>
  </si>
  <si>
    <t>REISSA AMALIA WULANDARI</t>
  </si>
  <si>
    <t>RISMA SALSABILA</t>
  </si>
  <si>
    <t>SAFA ANZUARVY</t>
  </si>
  <si>
    <t>SHERLI AULIA ANDARA</t>
  </si>
  <si>
    <t>TRI WAHYUNI</t>
  </si>
  <si>
    <t>REKAPITULASI NILAI PKKMB SEMESTER 7 TAHUN 2023/2024</t>
  </si>
  <si>
    <t xml:space="preserve">PENILAIAN KINERJA </t>
  </si>
  <si>
    <t>HURUF</t>
  </si>
  <si>
    <t>Pre &amp; post conf</t>
  </si>
  <si>
    <t>kinerja klinik</t>
  </si>
  <si>
    <t>laporan kasus</t>
  </si>
  <si>
    <t xml:space="preserve">Total </t>
  </si>
  <si>
    <t>A-</t>
  </si>
  <si>
    <t>A</t>
  </si>
  <si>
    <t>ADE TAUZI</t>
  </si>
  <si>
    <t>B+</t>
  </si>
  <si>
    <t>B</t>
  </si>
  <si>
    <t>VINA HAZA QOITIAH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</si>
</sst>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);[Red]\(0\)"/>
    <numFmt numFmtId="165" formatCode="0.0"/>
  </numFmts>
  <fonts count="9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theme="1"/>
      <name val="Arial"/>
      <family val="2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39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1" fontId="0" fillId="0" borderId="1" xfId="0" applyNumberFormat="1" applyBorder="1" applyAlignment="1">
      <alignment horizontal="center" vertical="center"/>
    </xf>
    <xf numFmtId="1" fontId="0" fillId="4" borderId="1" xfId="0" applyNumberForma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0" fillId="0" borderId="1" xfId="0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5" fontId="0" fillId="5" borderId="1" xfId="0" applyNumberForma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164" fontId="3" fillId="6" borderId="1" xfId="0" applyNumberFormat="1" applyFont="1" applyFill="1" applyBorder="1" applyAlignment="1">
      <alignment vertical="center" wrapText="1"/>
    </xf>
    <xf numFmtId="0" fontId="3" fillId="6" borderId="1" xfId="0" applyFont="1" applyFill="1" applyBorder="1" applyAlignment="1">
      <alignment vertical="center" wrapText="1"/>
    </xf>
    <xf numFmtId="0" fontId="0" fillId="6" borderId="1" xfId="0" applyFill="1" applyBorder="1" applyAlignment="1">
      <alignment horizontal="center" vertical="center"/>
    </xf>
    <xf numFmtId="1" fontId="0" fillId="6" borderId="1" xfId="0" applyNumberFormat="1" applyFill="1" applyBorder="1" applyAlignment="1">
      <alignment horizontal="center" vertical="center"/>
    </xf>
    <xf numFmtId="0" fontId="0" fillId="6" borderId="0" xfId="0" applyFill="1">
      <alignment vertical="center"/>
    </xf>
    <xf numFmtId="0" fontId="4" fillId="7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9" fontId="4" fillId="2" borderId="1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 vertical="center" wrapText="1"/>
    </xf>
    <xf numFmtId="164" fontId="7" fillId="2" borderId="3" xfId="0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opLeftCell="A26" workbookViewId="0">
      <selection activeCell="O3" sqref="O3"/>
    </sheetView>
  </sheetViews>
  <sheetFormatPr defaultColWidth="9.140625" defaultRowHeight="15"/>
  <cols>
    <col min="1" max="1" width="7.140625" customWidth="1"/>
    <col min="2" max="2" width="17.140625" customWidth="1"/>
    <col min="3" max="3" width="39.28515625" customWidth="1"/>
    <col min="4" max="4" width="7.140625" customWidth="1"/>
    <col min="5" max="5" width="8.5703125" customWidth="1"/>
    <col min="6" max="6" width="7.5703125" customWidth="1"/>
    <col min="7" max="7" width="6.7109375" customWidth="1"/>
    <col min="8" max="8" width="6.5703125" customWidth="1"/>
    <col min="9" max="9" width="7" customWidth="1"/>
    <col min="10" max="10" width="7.140625" customWidth="1"/>
  </cols>
  <sheetData>
    <row r="1" spans="1:11" ht="23.25">
      <c r="A1" s="24" t="s">
        <v>143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>
      <c r="A2" s="23"/>
      <c r="B2" s="23"/>
      <c r="C2" s="23"/>
    </row>
    <row r="3" spans="1:11" ht="15.75">
      <c r="A3" s="25" t="s">
        <v>0</v>
      </c>
      <c r="B3" s="26" t="s">
        <v>1</v>
      </c>
      <c r="C3" s="25" t="s">
        <v>2</v>
      </c>
      <c r="D3" s="27" t="s">
        <v>144</v>
      </c>
      <c r="E3" s="28"/>
      <c r="F3" s="28"/>
      <c r="G3" s="28"/>
      <c r="H3" s="28"/>
      <c r="I3" s="28"/>
      <c r="J3" s="28"/>
      <c r="K3" s="28"/>
    </row>
    <row r="4" spans="1:11" ht="15.75">
      <c r="A4" s="25"/>
      <c r="B4" s="26"/>
      <c r="C4" s="25"/>
      <c r="D4" s="27" t="s">
        <v>146</v>
      </c>
      <c r="E4" s="27"/>
      <c r="F4" s="28" t="s">
        <v>147</v>
      </c>
      <c r="G4" s="28"/>
      <c r="H4" s="28" t="s">
        <v>148</v>
      </c>
      <c r="I4" s="28"/>
      <c r="J4" s="28" t="s">
        <v>149</v>
      </c>
      <c r="K4" s="28" t="s">
        <v>145</v>
      </c>
    </row>
    <row r="5" spans="1:11">
      <c r="A5" s="25"/>
      <c r="B5" s="26"/>
      <c r="C5" s="25"/>
      <c r="D5" s="29">
        <v>0.3</v>
      </c>
      <c r="E5" s="28"/>
      <c r="F5" s="29">
        <v>0.4</v>
      </c>
      <c r="G5" s="28"/>
      <c r="H5" s="29">
        <v>0.3</v>
      </c>
      <c r="I5" s="28"/>
      <c r="J5" s="28"/>
      <c r="K5" s="28"/>
    </row>
    <row r="6" spans="1:11" ht="25.5">
      <c r="A6" s="1">
        <v>1</v>
      </c>
      <c r="B6" s="2">
        <v>20200910100001</v>
      </c>
      <c r="C6" s="3" t="s">
        <v>3</v>
      </c>
      <c r="D6" s="5">
        <v>83</v>
      </c>
      <c r="E6" s="14">
        <f>D6*30%</f>
        <v>24.9</v>
      </c>
      <c r="F6" s="5">
        <v>85</v>
      </c>
      <c r="G6" s="5">
        <f>F6*40%</f>
        <v>34</v>
      </c>
      <c r="H6" s="5">
        <v>84</v>
      </c>
      <c r="I6" s="5">
        <f>H6*30%</f>
        <v>25.2</v>
      </c>
      <c r="J6" s="15">
        <f>I6+G6+E6</f>
        <v>84.1</v>
      </c>
      <c r="K6" s="9" t="s">
        <v>150</v>
      </c>
    </row>
    <row r="7" spans="1:11">
      <c r="A7" s="1">
        <v>2</v>
      </c>
      <c r="B7" s="2">
        <v>20200910100006</v>
      </c>
      <c r="C7" s="3" t="s">
        <v>4</v>
      </c>
      <c r="D7" s="5">
        <v>85</v>
      </c>
      <c r="E7" s="14">
        <f t="shared" ref="E7:E46" si="0">D7*30%</f>
        <v>25.5</v>
      </c>
      <c r="F7" s="5">
        <v>84</v>
      </c>
      <c r="G7" s="5">
        <f t="shared" ref="G7:G46" si="1">F7*40%</f>
        <v>33.6</v>
      </c>
      <c r="H7" s="5">
        <v>88</v>
      </c>
      <c r="I7" s="5">
        <f t="shared" ref="I7:I46" si="2">H7*30%</f>
        <v>26.4</v>
      </c>
      <c r="J7" s="15">
        <f t="shared" ref="J7:J46" si="3">I7+G7+E7</f>
        <v>85.5</v>
      </c>
      <c r="K7" s="9" t="s">
        <v>151</v>
      </c>
    </row>
    <row r="8" spans="1:11">
      <c r="A8" s="1">
        <v>3</v>
      </c>
      <c r="B8" s="2">
        <v>20200910100008</v>
      </c>
      <c r="C8" s="3" t="s">
        <v>5</v>
      </c>
      <c r="D8" s="5">
        <v>80</v>
      </c>
      <c r="E8" s="14">
        <f t="shared" si="0"/>
        <v>24</v>
      </c>
      <c r="F8" s="5">
        <v>82</v>
      </c>
      <c r="G8" s="5">
        <f t="shared" si="1"/>
        <v>32.800000000000004</v>
      </c>
      <c r="H8" s="5">
        <v>89</v>
      </c>
      <c r="I8" s="5">
        <f t="shared" si="2"/>
        <v>26.7</v>
      </c>
      <c r="J8" s="15">
        <f t="shared" si="3"/>
        <v>83.5</v>
      </c>
      <c r="K8" s="9" t="s">
        <v>150</v>
      </c>
    </row>
    <row r="9" spans="1:11">
      <c r="A9" s="1">
        <v>4</v>
      </c>
      <c r="B9" s="2">
        <v>20200910100009</v>
      </c>
      <c r="C9" s="3" t="s">
        <v>6</v>
      </c>
      <c r="D9" s="5">
        <v>80</v>
      </c>
      <c r="E9" s="14">
        <f t="shared" si="0"/>
        <v>24</v>
      </c>
      <c r="F9" s="5">
        <v>83</v>
      </c>
      <c r="G9" s="5">
        <f t="shared" si="1"/>
        <v>33.200000000000003</v>
      </c>
      <c r="H9" s="5">
        <v>84</v>
      </c>
      <c r="I9" s="5">
        <f t="shared" si="2"/>
        <v>25.2</v>
      </c>
      <c r="J9" s="15">
        <f t="shared" si="3"/>
        <v>82.4</v>
      </c>
      <c r="K9" s="9" t="s">
        <v>150</v>
      </c>
    </row>
    <row r="10" spans="1:11">
      <c r="A10" s="1">
        <v>5</v>
      </c>
      <c r="B10" s="2">
        <v>20200910100012</v>
      </c>
      <c r="C10" s="3" t="s">
        <v>7</v>
      </c>
      <c r="D10" s="5">
        <v>82</v>
      </c>
      <c r="E10" s="14">
        <f t="shared" si="0"/>
        <v>24.599999999999998</v>
      </c>
      <c r="F10" s="5">
        <v>80</v>
      </c>
      <c r="G10" s="5">
        <f t="shared" si="1"/>
        <v>32</v>
      </c>
      <c r="H10" s="5">
        <v>86</v>
      </c>
      <c r="I10" s="5">
        <f t="shared" si="2"/>
        <v>25.8</v>
      </c>
      <c r="J10" s="15">
        <f t="shared" si="3"/>
        <v>82.399999999999991</v>
      </c>
      <c r="K10" s="9" t="s">
        <v>150</v>
      </c>
    </row>
    <row r="11" spans="1:11">
      <c r="A11" s="1">
        <v>6</v>
      </c>
      <c r="B11" s="2">
        <v>20200910100018</v>
      </c>
      <c r="C11" s="3" t="s">
        <v>8</v>
      </c>
      <c r="D11" s="5">
        <v>82</v>
      </c>
      <c r="E11" s="14">
        <f t="shared" si="0"/>
        <v>24.599999999999998</v>
      </c>
      <c r="F11" s="5">
        <v>83</v>
      </c>
      <c r="G11" s="5">
        <f t="shared" si="1"/>
        <v>33.200000000000003</v>
      </c>
      <c r="H11" s="5">
        <v>83</v>
      </c>
      <c r="I11" s="5">
        <f t="shared" si="2"/>
        <v>24.9</v>
      </c>
      <c r="J11" s="15">
        <f t="shared" si="3"/>
        <v>82.7</v>
      </c>
      <c r="K11" s="9" t="s">
        <v>150</v>
      </c>
    </row>
    <row r="12" spans="1:11">
      <c r="A12" s="1">
        <v>7</v>
      </c>
      <c r="B12" s="2">
        <v>20200910100024</v>
      </c>
      <c r="C12" s="3" t="s">
        <v>9</v>
      </c>
      <c r="D12" s="5">
        <v>80</v>
      </c>
      <c r="E12" s="14">
        <f t="shared" si="0"/>
        <v>24</v>
      </c>
      <c r="F12" s="5">
        <v>87</v>
      </c>
      <c r="G12" s="5">
        <f t="shared" si="1"/>
        <v>34.800000000000004</v>
      </c>
      <c r="H12" s="5">
        <v>86</v>
      </c>
      <c r="I12" s="5">
        <f t="shared" si="2"/>
        <v>25.8</v>
      </c>
      <c r="J12" s="15">
        <f t="shared" si="3"/>
        <v>84.600000000000009</v>
      </c>
      <c r="K12" s="9" t="s">
        <v>150</v>
      </c>
    </row>
    <row r="13" spans="1:11">
      <c r="A13" s="1">
        <v>8</v>
      </c>
      <c r="B13" s="2">
        <v>20200910100028</v>
      </c>
      <c r="C13" s="3" t="s">
        <v>10</v>
      </c>
      <c r="D13" s="5">
        <v>80</v>
      </c>
      <c r="E13" s="14">
        <f t="shared" si="0"/>
        <v>24</v>
      </c>
      <c r="F13" s="5">
        <v>80</v>
      </c>
      <c r="G13" s="5">
        <f t="shared" si="1"/>
        <v>32</v>
      </c>
      <c r="H13" s="5">
        <v>80</v>
      </c>
      <c r="I13" s="5">
        <f t="shared" si="2"/>
        <v>24</v>
      </c>
      <c r="J13" s="15">
        <f t="shared" si="3"/>
        <v>80</v>
      </c>
      <c r="K13" s="9" t="s">
        <v>150</v>
      </c>
    </row>
    <row r="14" spans="1:11">
      <c r="A14" s="1">
        <v>9</v>
      </c>
      <c r="B14" s="2">
        <v>20200910100031</v>
      </c>
      <c r="C14" s="3" t="s">
        <v>11</v>
      </c>
      <c r="D14" s="5">
        <v>80</v>
      </c>
      <c r="E14" s="14">
        <f t="shared" si="0"/>
        <v>24</v>
      </c>
      <c r="F14" s="5">
        <v>85</v>
      </c>
      <c r="G14" s="5">
        <f t="shared" si="1"/>
        <v>34</v>
      </c>
      <c r="H14" s="5">
        <v>85</v>
      </c>
      <c r="I14" s="5">
        <f t="shared" si="2"/>
        <v>25.5</v>
      </c>
      <c r="J14" s="15">
        <f t="shared" si="3"/>
        <v>83.5</v>
      </c>
      <c r="K14" s="9" t="s">
        <v>150</v>
      </c>
    </row>
    <row r="15" spans="1:11">
      <c r="A15" s="1">
        <v>10</v>
      </c>
      <c r="B15" s="2">
        <v>20200910100034</v>
      </c>
      <c r="C15" s="3" t="s">
        <v>12</v>
      </c>
      <c r="D15" s="5">
        <v>81</v>
      </c>
      <c r="E15" s="14">
        <f t="shared" si="0"/>
        <v>24.3</v>
      </c>
      <c r="F15" s="5">
        <v>80</v>
      </c>
      <c r="G15" s="5">
        <f t="shared" si="1"/>
        <v>32</v>
      </c>
      <c r="H15" s="5">
        <v>85</v>
      </c>
      <c r="I15" s="5">
        <f t="shared" si="2"/>
        <v>25.5</v>
      </c>
      <c r="J15" s="15">
        <f t="shared" si="3"/>
        <v>81.8</v>
      </c>
      <c r="K15" s="9" t="s">
        <v>150</v>
      </c>
    </row>
    <row r="16" spans="1:11">
      <c r="A16" s="1">
        <v>11</v>
      </c>
      <c r="B16" s="2">
        <v>20200910100039</v>
      </c>
      <c r="C16" s="3" t="s">
        <v>13</v>
      </c>
      <c r="D16" s="5">
        <v>83</v>
      </c>
      <c r="E16" s="14">
        <f t="shared" si="0"/>
        <v>24.9</v>
      </c>
      <c r="F16" s="5">
        <v>84</v>
      </c>
      <c r="G16" s="5">
        <f t="shared" si="1"/>
        <v>33.6</v>
      </c>
      <c r="H16" s="5">
        <v>85</v>
      </c>
      <c r="I16" s="5">
        <f t="shared" si="2"/>
        <v>25.5</v>
      </c>
      <c r="J16" s="15">
        <f t="shared" si="3"/>
        <v>84</v>
      </c>
      <c r="K16" s="9" t="s">
        <v>150</v>
      </c>
    </row>
    <row r="17" spans="1:11">
      <c r="A17" s="1">
        <v>12</v>
      </c>
      <c r="B17" s="2">
        <v>20200910100049</v>
      </c>
      <c r="C17" s="3" t="s">
        <v>14</v>
      </c>
      <c r="D17" s="5">
        <v>80</v>
      </c>
      <c r="E17" s="14">
        <f t="shared" si="0"/>
        <v>24</v>
      </c>
      <c r="F17" s="5">
        <v>85</v>
      </c>
      <c r="G17" s="5">
        <f t="shared" si="1"/>
        <v>34</v>
      </c>
      <c r="H17" s="5">
        <v>85</v>
      </c>
      <c r="I17" s="5">
        <f t="shared" si="2"/>
        <v>25.5</v>
      </c>
      <c r="J17" s="15">
        <f t="shared" si="3"/>
        <v>83.5</v>
      </c>
      <c r="K17" s="9" t="s">
        <v>150</v>
      </c>
    </row>
    <row r="18" spans="1:11">
      <c r="A18" s="1">
        <v>13</v>
      </c>
      <c r="B18" s="2">
        <v>20200910100055</v>
      </c>
      <c r="C18" s="3" t="s">
        <v>15</v>
      </c>
      <c r="D18" s="5">
        <v>82</v>
      </c>
      <c r="E18" s="14">
        <f t="shared" si="0"/>
        <v>24.599999999999998</v>
      </c>
      <c r="F18" s="5">
        <v>80</v>
      </c>
      <c r="G18" s="5">
        <f t="shared" si="1"/>
        <v>32</v>
      </c>
      <c r="H18" s="5">
        <v>85</v>
      </c>
      <c r="I18" s="5">
        <f t="shared" si="2"/>
        <v>25.5</v>
      </c>
      <c r="J18" s="15">
        <f t="shared" si="3"/>
        <v>82.1</v>
      </c>
      <c r="K18" s="9" t="s">
        <v>150</v>
      </c>
    </row>
    <row r="19" spans="1:11">
      <c r="A19" s="1">
        <v>14</v>
      </c>
      <c r="B19" s="2">
        <v>20200910100071</v>
      </c>
      <c r="C19" s="3" t="s">
        <v>16</v>
      </c>
      <c r="D19" s="5">
        <v>79</v>
      </c>
      <c r="E19" s="14">
        <f t="shared" si="0"/>
        <v>23.7</v>
      </c>
      <c r="F19" s="5">
        <v>79</v>
      </c>
      <c r="G19" s="5">
        <f t="shared" si="1"/>
        <v>31.6</v>
      </c>
      <c r="H19" s="5">
        <v>85</v>
      </c>
      <c r="I19" s="5">
        <f t="shared" si="2"/>
        <v>25.5</v>
      </c>
      <c r="J19" s="15">
        <f t="shared" si="3"/>
        <v>80.8</v>
      </c>
      <c r="K19" s="9" t="s">
        <v>150</v>
      </c>
    </row>
    <row r="20" spans="1:11">
      <c r="A20" s="1">
        <v>15</v>
      </c>
      <c r="B20" s="2">
        <v>20200910100075</v>
      </c>
      <c r="C20" s="3" t="s">
        <v>17</v>
      </c>
      <c r="D20" s="5">
        <v>79</v>
      </c>
      <c r="E20" s="14">
        <f t="shared" si="0"/>
        <v>23.7</v>
      </c>
      <c r="F20" s="5">
        <v>80</v>
      </c>
      <c r="G20" s="5">
        <f t="shared" si="1"/>
        <v>32</v>
      </c>
      <c r="H20" s="5">
        <v>85</v>
      </c>
      <c r="I20" s="5">
        <f t="shared" si="2"/>
        <v>25.5</v>
      </c>
      <c r="J20" s="15">
        <f t="shared" si="3"/>
        <v>81.2</v>
      </c>
      <c r="K20" s="9" t="s">
        <v>150</v>
      </c>
    </row>
    <row r="21" spans="1:11">
      <c r="A21" s="1">
        <v>16</v>
      </c>
      <c r="B21" s="2">
        <v>20200910100076</v>
      </c>
      <c r="C21" s="3" t="s">
        <v>18</v>
      </c>
      <c r="D21" s="5">
        <v>80</v>
      </c>
      <c r="E21" s="14">
        <f t="shared" si="0"/>
        <v>24</v>
      </c>
      <c r="F21" s="5">
        <v>85</v>
      </c>
      <c r="G21" s="5">
        <f t="shared" si="1"/>
        <v>34</v>
      </c>
      <c r="H21" s="5">
        <v>85</v>
      </c>
      <c r="I21" s="5">
        <f t="shared" si="2"/>
        <v>25.5</v>
      </c>
      <c r="J21" s="15">
        <f t="shared" si="3"/>
        <v>83.5</v>
      </c>
      <c r="K21" s="9" t="s">
        <v>150</v>
      </c>
    </row>
    <row r="22" spans="1:11">
      <c r="A22" s="1">
        <v>17</v>
      </c>
      <c r="B22" s="2">
        <v>20200910100079</v>
      </c>
      <c r="C22" s="3" t="s">
        <v>19</v>
      </c>
      <c r="D22" s="5">
        <v>70</v>
      </c>
      <c r="E22" s="14">
        <f t="shared" si="0"/>
        <v>21</v>
      </c>
      <c r="F22" s="5">
        <v>75</v>
      </c>
      <c r="G22" s="5">
        <f t="shared" si="1"/>
        <v>30</v>
      </c>
      <c r="H22" s="5">
        <v>78</v>
      </c>
      <c r="I22" s="5">
        <f t="shared" si="2"/>
        <v>23.4</v>
      </c>
      <c r="J22" s="15">
        <f t="shared" si="3"/>
        <v>74.400000000000006</v>
      </c>
      <c r="K22" s="9" t="s">
        <v>154</v>
      </c>
    </row>
    <row r="23" spans="1:11">
      <c r="A23" s="1">
        <v>18</v>
      </c>
      <c r="B23" s="2">
        <v>20200910100088</v>
      </c>
      <c r="C23" s="3" t="s">
        <v>20</v>
      </c>
      <c r="D23" s="5">
        <v>80</v>
      </c>
      <c r="E23" s="14">
        <f t="shared" si="0"/>
        <v>24</v>
      </c>
      <c r="F23" s="5">
        <v>82</v>
      </c>
      <c r="G23" s="5">
        <f t="shared" si="1"/>
        <v>32.800000000000004</v>
      </c>
      <c r="H23" s="5">
        <v>85</v>
      </c>
      <c r="I23" s="5">
        <f t="shared" si="2"/>
        <v>25.5</v>
      </c>
      <c r="J23" s="15">
        <f t="shared" si="3"/>
        <v>82.300000000000011</v>
      </c>
      <c r="K23" s="9" t="s">
        <v>150</v>
      </c>
    </row>
    <row r="24" spans="1:11">
      <c r="A24" s="1">
        <v>19</v>
      </c>
      <c r="B24" s="2">
        <v>20200910100090</v>
      </c>
      <c r="C24" s="3" t="s">
        <v>21</v>
      </c>
      <c r="D24" s="5">
        <v>80</v>
      </c>
      <c r="E24" s="14">
        <f t="shared" si="0"/>
        <v>24</v>
      </c>
      <c r="F24" s="5">
        <v>80</v>
      </c>
      <c r="G24" s="5">
        <f t="shared" si="1"/>
        <v>32</v>
      </c>
      <c r="H24" s="5">
        <v>85</v>
      </c>
      <c r="I24" s="5">
        <f t="shared" si="2"/>
        <v>25.5</v>
      </c>
      <c r="J24" s="15">
        <f t="shared" si="3"/>
        <v>81.5</v>
      </c>
      <c r="K24" s="9" t="s">
        <v>150</v>
      </c>
    </row>
    <row r="25" spans="1:11">
      <c r="A25" s="1">
        <v>20</v>
      </c>
      <c r="B25" s="2">
        <v>20200910100102</v>
      </c>
      <c r="C25" s="3" t="s">
        <v>22</v>
      </c>
      <c r="D25" s="5">
        <v>82</v>
      </c>
      <c r="E25" s="14">
        <f t="shared" si="0"/>
        <v>24.599999999999998</v>
      </c>
      <c r="F25" s="5">
        <v>79</v>
      </c>
      <c r="G25" s="5">
        <f t="shared" si="1"/>
        <v>31.6</v>
      </c>
      <c r="H25" s="5">
        <v>85</v>
      </c>
      <c r="I25" s="5">
        <f t="shared" si="2"/>
        <v>25.5</v>
      </c>
      <c r="J25" s="15">
        <f t="shared" si="3"/>
        <v>81.7</v>
      </c>
      <c r="K25" s="9" t="s">
        <v>150</v>
      </c>
    </row>
    <row r="26" spans="1:11">
      <c r="A26" s="1">
        <v>21</v>
      </c>
      <c r="B26" s="2">
        <v>20200910100103</v>
      </c>
      <c r="C26" s="3" t="s">
        <v>23</v>
      </c>
      <c r="D26" s="5">
        <v>85</v>
      </c>
      <c r="E26" s="14">
        <f t="shared" si="0"/>
        <v>25.5</v>
      </c>
      <c r="F26" s="5">
        <v>85</v>
      </c>
      <c r="G26" s="5">
        <f t="shared" si="1"/>
        <v>34</v>
      </c>
      <c r="H26" s="5">
        <v>85</v>
      </c>
      <c r="I26" s="5">
        <f t="shared" si="2"/>
        <v>25.5</v>
      </c>
      <c r="J26" s="15">
        <f t="shared" si="3"/>
        <v>85</v>
      </c>
      <c r="K26" s="9" t="s">
        <v>151</v>
      </c>
    </row>
    <row r="27" spans="1:11">
      <c r="A27" s="1">
        <v>22</v>
      </c>
      <c r="B27" s="2">
        <v>20200910100107</v>
      </c>
      <c r="C27" s="3" t="s">
        <v>24</v>
      </c>
      <c r="D27" s="5">
        <v>82</v>
      </c>
      <c r="E27" s="14">
        <f t="shared" si="0"/>
        <v>24.599999999999998</v>
      </c>
      <c r="F27" s="5">
        <v>82</v>
      </c>
      <c r="G27" s="5">
        <f t="shared" si="1"/>
        <v>32.800000000000004</v>
      </c>
      <c r="H27" s="5">
        <v>85</v>
      </c>
      <c r="I27" s="5">
        <f t="shared" si="2"/>
        <v>25.5</v>
      </c>
      <c r="J27" s="15">
        <f t="shared" si="3"/>
        <v>82.9</v>
      </c>
      <c r="K27" s="9" t="s">
        <v>150</v>
      </c>
    </row>
    <row r="28" spans="1:11">
      <c r="A28" s="1">
        <v>23</v>
      </c>
      <c r="B28" s="2">
        <v>20200910100108</v>
      </c>
      <c r="C28" s="3" t="s">
        <v>25</v>
      </c>
      <c r="D28" s="5">
        <v>90</v>
      </c>
      <c r="E28" s="14">
        <f t="shared" si="0"/>
        <v>27</v>
      </c>
      <c r="F28" s="5">
        <v>84</v>
      </c>
      <c r="G28" s="5">
        <f t="shared" si="1"/>
        <v>33.6</v>
      </c>
      <c r="H28" s="5">
        <v>85</v>
      </c>
      <c r="I28" s="5">
        <f t="shared" si="2"/>
        <v>25.5</v>
      </c>
      <c r="J28" s="15">
        <f t="shared" si="3"/>
        <v>86.1</v>
      </c>
      <c r="K28" s="9" t="s">
        <v>151</v>
      </c>
    </row>
    <row r="29" spans="1:11">
      <c r="A29" s="1">
        <v>24</v>
      </c>
      <c r="B29" s="2">
        <v>20200910100119</v>
      </c>
      <c r="C29" s="3" t="s">
        <v>26</v>
      </c>
      <c r="D29" s="5">
        <v>82</v>
      </c>
      <c r="E29" s="14">
        <f t="shared" si="0"/>
        <v>24.599999999999998</v>
      </c>
      <c r="F29" s="5">
        <v>85</v>
      </c>
      <c r="G29" s="5">
        <f t="shared" si="1"/>
        <v>34</v>
      </c>
      <c r="H29" s="5">
        <v>85</v>
      </c>
      <c r="I29" s="5">
        <f t="shared" si="2"/>
        <v>25.5</v>
      </c>
      <c r="J29" s="15">
        <f t="shared" si="3"/>
        <v>84.1</v>
      </c>
      <c r="K29" s="9" t="s">
        <v>150</v>
      </c>
    </row>
    <row r="30" spans="1:11">
      <c r="A30" s="1">
        <v>25</v>
      </c>
      <c r="B30" s="2">
        <v>20200910100120</v>
      </c>
      <c r="C30" s="3" t="s">
        <v>27</v>
      </c>
      <c r="D30" s="5">
        <v>82</v>
      </c>
      <c r="E30" s="14">
        <f t="shared" si="0"/>
        <v>24.599999999999998</v>
      </c>
      <c r="F30" s="5">
        <v>80</v>
      </c>
      <c r="G30" s="5">
        <f t="shared" si="1"/>
        <v>32</v>
      </c>
      <c r="H30" s="5">
        <v>85</v>
      </c>
      <c r="I30" s="5">
        <f t="shared" si="2"/>
        <v>25.5</v>
      </c>
      <c r="J30" s="15">
        <f t="shared" si="3"/>
        <v>82.1</v>
      </c>
      <c r="K30" s="9" t="s">
        <v>150</v>
      </c>
    </row>
    <row r="31" spans="1:11">
      <c r="A31" s="1">
        <v>26</v>
      </c>
      <c r="B31" s="2">
        <v>20200910100123</v>
      </c>
      <c r="C31" s="3" t="s">
        <v>28</v>
      </c>
      <c r="D31" s="5">
        <v>95</v>
      </c>
      <c r="E31" s="14">
        <f t="shared" si="0"/>
        <v>28.5</v>
      </c>
      <c r="F31" s="5">
        <v>85</v>
      </c>
      <c r="G31" s="5">
        <f t="shared" si="1"/>
        <v>34</v>
      </c>
      <c r="H31" s="5">
        <v>85</v>
      </c>
      <c r="I31" s="5">
        <f t="shared" si="2"/>
        <v>25.5</v>
      </c>
      <c r="J31" s="15">
        <f t="shared" si="3"/>
        <v>88</v>
      </c>
      <c r="K31" s="9" t="s">
        <v>151</v>
      </c>
    </row>
    <row r="32" spans="1:11">
      <c r="A32" s="1">
        <v>27</v>
      </c>
      <c r="B32" s="2">
        <v>20200910100126</v>
      </c>
      <c r="C32" s="3" t="s">
        <v>29</v>
      </c>
      <c r="D32" s="5">
        <v>82</v>
      </c>
      <c r="E32" s="14">
        <f t="shared" si="0"/>
        <v>24.599999999999998</v>
      </c>
      <c r="F32" s="5">
        <v>83</v>
      </c>
      <c r="G32" s="5">
        <f t="shared" si="1"/>
        <v>33.200000000000003</v>
      </c>
      <c r="H32" s="5">
        <v>85</v>
      </c>
      <c r="I32" s="5">
        <f t="shared" si="2"/>
        <v>25.5</v>
      </c>
      <c r="J32" s="15">
        <f t="shared" si="3"/>
        <v>83.3</v>
      </c>
      <c r="K32" s="9" t="s">
        <v>151</v>
      </c>
    </row>
    <row r="33" spans="1:11">
      <c r="A33" s="1">
        <v>28</v>
      </c>
      <c r="B33" s="2">
        <v>20200910100135</v>
      </c>
      <c r="C33" s="3" t="s">
        <v>30</v>
      </c>
      <c r="D33" s="5">
        <v>80</v>
      </c>
      <c r="E33" s="14">
        <f t="shared" si="0"/>
        <v>24</v>
      </c>
      <c r="F33" s="5">
        <v>80</v>
      </c>
      <c r="G33" s="5">
        <f t="shared" si="1"/>
        <v>32</v>
      </c>
      <c r="H33" s="5">
        <v>85</v>
      </c>
      <c r="I33" s="5">
        <f t="shared" si="2"/>
        <v>25.5</v>
      </c>
      <c r="J33" s="15">
        <f t="shared" si="3"/>
        <v>81.5</v>
      </c>
      <c r="K33" s="9" t="s">
        <v>150</v>
      </c>
    </row>
    <row r="34" spans="1:11">
      <c r="A34" s="1">
        <v>29</v>
      </c>
      <c r="B34" s="2">
        <v>20200910100144</v>
      </c>
      <c r="C34" s="3" t="s">
        <v>31</v>
      </c>
      <c r="D34" s="5">
        <v>80</v>
      </c>
      <c r="E34" s="14">
        <f t="shared" si="0"/>
        <v>24</v>
      </c>
      <c r="F34" s="5">
        <v>80</v>
      </c>
      <c r="G34" s="5">
        <f t="shared" si="1"/>
        <v>32</v>
      </c>
      <c r="H34" s="5">
        <v>85</v>
      </c>
      <c r="I34" s="5">
        <f t="shared" si="2"/>
        <v>25.5</v>
      </c>
      <c r="J34" s="15">
        <f t="shared" si="3"/>
        <v>81.5</v>
      </c>
      <c r="K34" s="9" t="s">
        <v>150</v>
      </c>
    </row>
    <row r="35" spans="1:11">
      <c r="A35" s="1">
        <v>30</v>
      </c>
      <c r="B35" s="2">
        <v>20200910100145</v>
      </c>
      <c r="C35" s="3" t="s">
        <v>32</v>
      </c>
      <c r="D35" s="5">
        <v>80</v>
      </c>
      <c r="E35" s="14">
        <f t="shared" si="0"/>
        <v>24</v>
      </c>
      <c r="F35" s="5">
        <v>84</v>
      </c>
      <c r="G35" s="5">
        <f t="shared" si="1"/>
        <v>33.6</v>
      </c>
      <c r="H35" s="5">
        <v>85</v>
      </c>
      <c r="I35" s="5">
        <f t="shared" si="2"/>
        <v>25.5</v>
      </c>
      <c r="J35" s="15">
        <f t="shared" si="3"/>
        <v>83.1</v>
      </c>
      <c r="K35" s="9" t="s">
        <v>150</v>
      </c>
    </row>
    <row r="36" spans="1:11">
      <c r="A36" s="1">
        <v>31</v>
      </c>
      <c r="B36" s="2">
        <v>20200910100147</v>
      </c>
      <c r="C36" s="3" t="s">
        <v>33</v>
      </c>
      <c r="D36" s="5">
        <v>80</v>
      </c>
      <c r="E36" s="14">
        <f t="shared" si="0"/>
        <v>24</v>
      </c>
      <c r="F36" s="5">
        <v>88</v>
      </c>
      <c r="G36" s="5">
        <f t="shared" si="1"/>
        <v>35.200000000000003</v>
      </c>
      <c r="H36" s="5">
        <v>85</v>
      </c>
      <c r="I36" s="5">
        <f t="shared" si="2"/>
        <v>25.5</v>
      </c>
      <c r="J36" s="15">
        <f t="shared" si="3"/>
        <v>84.7</v>
      </c>
      <c r="K36" s="9" t="s">
        <v>150</v>
      </c>
    </row>
    <row r="37" spans="1:11">
      <c r="A37" s="1">
        <v>32</v>
      </c>
      <c r="B37" s="2">
        <v>20200910100149</v>
      </c>
      <c r="C37" s="3" t="s">
        <v>34</v>
      </c>
      <c r="D37" s="5">
        <v>79</v>
      </c>
      <c r="E37" s="14">
        <f t="shared" si="0"/>
        <v>23.7</v>
      </c>
      <c r="F37" s="5">
        <v>86</v>
      </c>
      <c r="G37" s="5">
        <f t="shared" si="1"/>
        <v>34.4</v>
      </c>
      <c r="H37" s="5">
        <v>85</v>
      </c>
      <c r="I37" s="5">
        <f t="shared" si="2"/>
        <v>25.5</v>
      </c>
      <c r="J37" s="15">
        <f t="shared" si="3"/>
        <v>83.6</v>
      </c>
      <c r="K37" s="9" t="s">
        <v>150</v>
      </c>
    </row>
    <row r="38" spans="1:11">
      <c r="A38" s="1">
        <v>33</v>
      </c>
      <c r="B38" s="2">
        <v>20200910100153</v>
      </c>
      <c r="C38" s="3" t="s">
        <v>35</v>
      </c>
      <c r="D38" s="5">
        <v>89</v>
      </c>
      <c r="E38" s="14">
        <f t="shared" si="0"/>
        <v>26.7</v>
      </c>
      <c r="F38" s="5">
        <v>85</v>
      </c>
      <c r="G38" s="5">
        <f t="shared" si="1"/>
        <v>34</v>
      </c>
      <c r="H38" s="5">
        <v>85</v>
      </c>
      <c r="I38" s="5">
        <f t="shared" si="2"/>
        <v>25.5</v>
      </c>
      <c r="J38" s="15">
        <f t="shared" si="3"/>
        <v>86.2</v>
      </c>
      <c r="K38" s="9" t="s">
        <v>151</v>
      </c>
    </row>
    <row r="39" spans="1:11">
      <c r="A39" s="1">
        <v>34</v>
      </c>
      <c r="B39" s="2">
        <v>20200910100154</v>
      </c>
      <c r="C39" s="3" t="s">
        <v>36</v>
      </c>
      <c r="D39" s="5">
        <v>80</v>
      </c>
      <c r="E39" s="14">
        <f t="shared" si="0"/>
        <v>24</v>
      </c>
      <c r="F39" s="5">
        <v>88</v>
      </c>
      <c r="G39" s="5">
        <f t="shared" si="1"/>
        <v>35.200000000000003</v>
      </c>
      <c r="H39" s="5">
        <v>85</v>
      </c>
      <c r="I39" s="5">
        <f t="shared" si="2"/>
        <v>25.5</v>
      </c>
      <c r="J39" s="15">
        <f t="shared" si="3"/>
        <v>84.7</v>
      </c>
      <c r="K39" s="9" t="s">
        <v>150</v>
      </c>
    </row>
    <row r="40" spans="1:11">
      <c r="A40" s="1">
        <v>35</v>
      </c>
      <c r="B40" s="2">
        <v>20200910100156</v>
      </c>
      <c r="C40" s="3" t="s">
        <v>37</v>
      </c>
      <c r="D40" s="5">
        <v>80</v>
      </c>
      <c r="E40" s="14">
        <f t="shared" si="0"/>
        <v>24</v>
      </c>
      <c r="F40" s="5">
        <v>79</v>
      </c>
      <c r="G40" s="5">
        <f t="shared" si="1"/>
        <v>31.6</v>
      </c>
      <c r="H40" s="5">
        <v>85</v>
      </c>
      <c r="I40" s="5">
        <f t="shared" si="2"/>
        <v>25.5</v>
      </c>
      <c r="J40" s="15">
        <f t="shared" si="3"/>
        <v>81.099999999999994</v>
      </c>
      <c r="K40" s="9" t="s">
        <v>150</v>
      </c>
    </row>
    <row r="41" spans="1:11">
      <c r="A41" s="1">
        <v>36</v>
      </c>
      <c r="B41" s="2">
        <v>20200910100157</v>
      </c>
      <c r="C41" s="3" t="s">
        <v>38</v>
      </c>
      <c r="D41" s="5">
        <v>82</v>
      </c>
      <c r="E41" s="14">
        <f t="shared" si="0"/>
        <v>24.599999999999998</v>
      </c>
      <c r="F41" s="5">
        <v>90</v>
      </c>
      <c r="G41" s="5">
        <f t="shared" si="1"/>
        <v>36</v>
      </c>
      <c r="H41" s="5">
        <v>85</v>
      </c>
      <c r="I41" s="5">
        <f t="shared" si="2"/>
        <v>25.5</v>
      </c>
      <c r="J41" s="15">
        <f t="shared" si="3"/>
        <v>86.1</v>
      </c>
      <c r="K41" s="9" t="s">
        <v>151</v>
      </c>
    </row>
    <row r="42" spans="1:11">
      <c r="A42" s="1">
        <v>37</v>
      </c>
      <c r="B42" s="2">
        <v>20200910100161</v>
      </c>
      <c r="C42" s="3" t="s">
        <v>39</v>
      </c>
      <c r="D42" s="5">
        <v>80</v>
      </c>
      <c r="E42" s="14">
        <f t="shared" si="0"/>
        <v>24</v>
      </c>
      <c r="F42" s="5">
        <v>86</v>
      </c>
      <c r="G42" s="5">
        <f t="shared" si="1"/>
        <v>34.4</v>
      </c>
      <c r="H42" s="5">
        <v>85</v>
      </c>
      <c r="I42" s="5">
        <f t="shared" si="2"/>
        <v>25.5</v>
      </c>
      <c r="J42" s="15">
        <f t="shared" si="3"/>
        <v>83.9</v>
      </c>
      <c r="K42" s="9" t="s">
        <v>150</v>
      </c>
    </row>
    <row r="43" spans="1:11">
      <c r="A43" s="1">
        <v>38</v>
      </c>
      <c r="B43" s="2">
        <v>20200910100163</v>
      </c>
      <c r="C43" s="3" t="s">
        <v>40</v>
      </c>
      <c r="D43" s="5">
        <v>82</v>
      </c>
      <c r="E43" s="14">
        <f t="shared" si="0"/>
        <v>24.599999999999998</v>
      </c>
      <c r="F43" s="5">
        <v>88</v>
      </c>
      <c r="G43" s="5">
        <f t="shared" si="1"/>
        <v>35.200000000000003</v>
      </c>
      <c r="H43" s="5">
        <v>85</v>
      </c>
      <c r="I43" s="5">
        <f t="shared" si="2"/>
        <v>25.5</v>
      </c>
      <c r="J43" s="15">
        <f t="shared" si="3"/>
        <v>85.3</v>
      </c>
      <c r="K43" s="9" t="s">
        <v>151</v>
      </c>
    </row>
    <row r="44" spans="1:11">
      <c r="A44" s="1">
        <v>39</v>
      </c>
      <c r="B44" s="2">
        <v>20200910100164</v>
      </c>
      <c r="C44" s="3" t="s">
        <v>41</v>
      </c>
      <c r="D44" s="5">
        <v>83</v>
      </c>
      <c r="E44" s="14">
        <f t="shared" si="0"/>
        <v>24.9</v>
      </c>
      <c r="F44" s="5">
        <v>86</v>
      </c>
      <c r="G44" s="5">
        <f t="shared" si="1"/>
        <v>34.4</v>
      </c>
      <c r="H44" s="5">
        <v>87</v>
      </c>
      <c r="I44" s="5">
        <f t="shared" si="2"/>
        <v>26.099999999999998</v>
      </c>
      <c r="J44" s="15">
        <f t="shared" si="3"/>
        <v>85.4</v>
      </c>
      <c r="K44" s="9" t="s">
        <v>151</v>
      </c>
    </row>
    <row r="45" spans="1:11">
      <c r="A45" s="1">
        <v>40</v>
      </c>
      <c r="B45" s="2">
        <v>20200910100166</v>
      </c>
      <c r="C45" s="3" t="s">
        <v>42</v>
      </c>
      <c r="D45" s="5">
        <v>85</v>
      </c>
      <c r="E45" s="14">
        <f t="shared" si="0"/>
        <v>25.5</v>
      </c>
      <c r="F45" s="5">
        <v>88</v>
      </c>
      <c r="G45" s="5">
        <f t="shared" si="1"/>
        <v>35.200000000000003</v>
      </c>
      <c r="H45" s="5">
        <v>85</v>
      </c>
      <c r="I45" s="5">
        <f t="shared" si="2"/>
        <v>25.5</v>
      </c>
      <c r="J45" s="15">
        <f t="shared" si="3"/>
        <v>86.2</v>
      </c>
      <c r="K45" s="9" t="s">
        <v>151</v>
      </c>
    </row>
    <row r="46" spans="1:11">
      <c r="A46" s="1">
        <v>41</v>
      </c>
      <c r="B46" s="2">
        <v>20200910100167</v>
      </c>
      <c r="C46" s="3" t="s">
        <v>43</v>
      </c>
      <c r="D46" s="5">
        <v>82</v>
      </c>
      <c r="E46" s="14">
        <f t="shared" si="0"/>
        <v>24.599999999999998</v>
      </c>
      <c r="F46" s="5">
        <v>80</v>
      </c>
      <c r="G46" s="5">
        <f t="shared" si="1"/>
        <v>32</v>
      </c>
      <c r="H46" s="5">
        <v>85</v>
      </c>
      <c r="I46" s="5">
        <f t="shared" si="2"/>
        <v>25.5</v>
      </c>
      <c r="J46" s="15">
        <f t="shared" si="3"/>
        <v>82.1</v>
      </c>
      <c r="K46" s="9" t="s">
        <v>150</v>
      </c>
    </row>
  </sheetData>
  <mergeCells count="14">
    <mergeCell ref="A2:C2"/>
    <mergeCell ref="A1:K1"/>
    <mergeCell ref="A3:A5"/>
    <mergeCell ref="B3:B5"/>
    <mergeCell ref="C3:C5"/>
    <mergeCell ref="D3:K3"/>
    <mergeCell ref="D4:E4"/>
    <mergeCell ref="F4:G4"/>
    <mergeCell ref="H4:I4"/>
    <mergeCell ref="J4:J5"/>
    <mergeCell ref="K4:K5"/>
    <mergeCell ref="D5:E5"/>
    <mergeCell ref="F5:G5"/>
    <mergeCell ref="H5:I5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opLeftCell="A35" workbookViewId="0">
      <selection activeCell="K6" sqref="K6:K55"/>
    </sheetView>
  </sheetViews>
  <sheetFormatPr defaultColWidth="9.140625" defaultRowHeight="15"/>
  <cols>
    <col min="1" max="1" width="6.5703125" customWidth="1"/>
    <col min="2" max="2" width="16.5703125" customWidth="1"/>
    <col min="3" max="3" width="30" customWidth="1"/>
  </cols>
  <sheetData>
    <row r="1" spans="1:11" ht="23.25">
      <c r="A1" s="24" t="s">
        <v>143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>
      <c r="A2" s="23"/>
      <c r="B2" s="23"/>
      <c r="C2" s="23"/>
    </row>
    <row r="3" spans="1:11" ht="15.75">
      <c r="A3" s="30" t="s">
        <v>0</v>
      </c>
      <c r="B3" s="33" t="s">
        <v>1</v>
      </c>
      <c r="C3" s="25" t="s">
        <v>2</v>
      </c>
      <c r="D3" s="27" t="s">
        <v>144</v>
      </c>
      <c r="E3" s="28"/>
      <c r="F3" s="28"/>
      <c r="G3" s="28"/>
      <c r="H3" s="28"/>
      <c r="I3" s="28"/>
      <c r="J3" s="28"/>
      <c r="K3" s="28"/>
    </row>
    <row r="4" spans="1:11" ht="15.75">
      <c r="A4" s="31"/>
      <c r="B4" s="34"/>
      <c r="C4" s="25"/>
      <c r="D4" s="27" t="s">
        <v>146</v>
      </c>
      <c r="E4" s="27"/>
      <c r="F4" s="28" t="s">
        <v>147</v>
      </c>
      <c r="G4" s="28"/>
      <c r="H4" s="28" t="s">
        <v>148</v>
      </c>
      <c r="I4" s="28"/>
      <c r="J4" s="28" t="s">
        <v>149</v>
      </c>
      <c r="K4" s="28" t="s">
        <v>145</v>
      </c>
    </row>
    <row r="5" spans="1:11">
      <c r="A5" s="32"/>
      <c r="B5" s="35"/>
      <c r="C5" s="25"/>
      <c r="D5" s="29">
        <v>0.3</v>
      </c>
      <c r="E5" s="28"/>
      <c r="F5" s="29">
        <v>0.4</v>
      </c>
      <c r="G5" s="28"/>
      <c r="H5" s="29">
        <v>0.3</v>
      </c>
      <c r="I5" s="28"/>
      <c r="J5" s="28"/>
      <c r="K5" s="28"/>
    </row>
    <row r="6" spans="1:11">
      <c r="A6" s="1">
        <v>1</v>
      </c>
      <c r="B6" s="2">
        <v>20200910100010</v>
      </c>
      <c r="C6" s="3" t="s">
        <v>44</v>
      </c>
      <c r="D6" s="5">
        <v>85</v>
      </c>
      <c r="E6" s="7">
        <f>D6*30%</f>
        <v>25.5</v>
      </c>
      <c r="F6" s="5">
        <v>80</v>
      </c>
      <c r="G6" s="7">
        <f>F6*40%</f>
        <v>32</v>
      </c>
      <c r="H6" s="5">
        <v>84</v>
      </c>
      <c r="I6" s="7">
        <f>H6*30%</f>
        <v>25.2</v>
      </c>
      <c r="J6" s="8">
        <f>I6+G6+E6</f>
        <v>82.7</v>
      </c>
      <c r="K6" s="22" t="s">
        <v>150</v>
      </c>
    </row>
    <row r="7" spans="1:11">
      <c r="A7" s="1">
        <v>2</v>
      </c>
      <c r="B7" s="2">
        <v>20200910100014</v>
      </c>
      <c r="C7" s="3" t="s">
        <v>45</v>
      </c>
      <c r="D7" s="5">
        <v>85</v>
      </c>
      <c r="E7" s="7">
        <f t="shared" ref="E7:E55" si="0">D7*30%</f>
        <v>25.5</v>
      </c>
      <c r="F7" s="5">
        <v>84</v>
      </c>
      <c r="G7" s="7">
        <f t="shared" ref="G7:G55" si="1">F7*40%</f>
        <v>33.6</v>
      </c>
      <c r="H7" s="5">
        <v>88</v>
      </c>
      <c r="I7" s="7">
        <f t="shared" ref="I7:I55" si="2">H7*30%</f>
        <v>26.4</v>
      </c>
      <c r="J7" s="8">
        <f t="shared" ref="J7:J55" si="3">I7+G7+E7</f>
        <v>85.5</v>
      </c>
      <c r="K7" s="22" t="s">
        <v>151</v>
      </c>
    </row>
    <row r="8" spans="1:11" s="21" customFormat="1">
      <c r="A8" s="16">
        <v>3</v>
      </c>
      <c r="B8" s="17">
        <v>20200910100016</v>
      </c>
      <c r="C8" s="18" t="s">
        <v>46</v>
      </c>
      <c r="D8" s="19">
        <v>0</v>
      </c>
      <c r="E8" s="20">
        <f t="shared" si="0"/>
        <v>0</v>
      </c>
      <c r="F8" s="19">
        <v>0</v>
      </c>
      <c r="G8" s="20">
        <f t="shared" si="1"/>
        <v>0</v>
      </c>
      <c r="H8" s="19">
        <v>0</v>
      </c>
      <c r="I8" s="20">
        <f t="shared" si="2"/>
        <v>0</v>
      </c>
      <c r="J8" s="20">
        <f t="shared" si="3"/>
        <v>0</v>
      </c>
      <c r="K8" s="22"/>
    </row>
    <row r="9" spans="1:11">
      <c r="A9" s="1">
        <v>4</v>
      </c>
      <c r="B9" s="2">
        <v>20200910100021</v>
      </c>
      <c r="C9" s="3" t="s">
        <v>47</v>
      </c>
      <c r="D9" s="5">
        <v>85</v>
      </c>
      <c r="E9" s="7">
        <f t="shared" si="0"/>
        <v>25.5</v>
      </c>
      <c r="F9" s="5">
        <v>83</v>
      </c>
      <c r="G9" s="7">
        <f t="shared" si="1"/>
        <v>33.200000000000003</v>
      </c>
      <c r="H9" s="5">
        <v>84</v>
      </c>
      <c r="I9" s="7">
        <f t="shared" si="2"/>
        <v>25.2</v>
      </c>
      <c r="J9" s="8">
        <f t="shared" si="3"/>
        <v>83.9</v>
      </c>
      <c r="K9" s="22" t="s">
        <v>151</v>
      </c>
    </row>
    <row r="10" spans="1:11">
      <c r="A10" s="1">
        <v>5</v>
      </c>
      <c r="B10" s="2">
        <v>20200910100023</v>
      </c>
      <c r="C10" s="3" t="s">
        <v>48</v>
      </c>
      <c r="D10" s="5">
        <v>80</v>
      </c>
      <c r="E10" s="7">
        <f t="shared" si="0"/>
        <v>24</v>
      </c>
      <c r="F10" s="5">
        <v>80</v>
      </c>
      <c r="G10" s="7">
        <f t="shared" si="1"/>
        <v>32</v>
      </c>
      <c r="H10" s="5">
        <v>78</v>
      </c>
      <c r="I10" s="7">
        <f t="shared" si="2"/>
        <v>23.4</v>
      </c>
      <c r="J10" s="8">
        <f t="shared" si="3"/>
        <v>79.400000000000006</v>
      </c>
      <c r="K10" s="22" t="s">
        <v>153</v>
      </c>
    </row>
    <row r="11" spans="1:11">
      <c r="A11" s="1">
        <v>6</v>
      </c>
      <c r="B11" s="2">
        <v>20200910100026</v>
      </c>
      <c r="C11" s="3" t="s">
        <v>49</v>
      </c>
      <c r="D11" s="5">
        <v>84</v>
      </c>
      <c r="E11" s="7">
        <f t="shared" si="0"/>
        <v>25.2</v>
      </c>
      <c r="F11" s="5">
        <v>83</v>
      </c>
      <c r="G11" s="7">
        <f t="shared" si="1"/>
        <v>33.200000000000003</v>
      </c>
      <c r="H11" s="5">
        <v>83</v>
      </c>
      <c r="I11" s="7">
        <f t="shared" si="2"/>
        <v>24.9</v>
      </c>
      <c r="J11" s="8">
        <f t="shared" si="3"/>
        <v>83.3</v>
      </c>
      <c r="K11" s="22" t="s">
        <v>150</v>
      </c>
    </row>
    <row r="12" spans="1:11">
      <c r="A12" s="1">
        <v>7</v>
      </c>
      <c r="B12" s="2">
        <v>20200910100027</v>
      </c>
      <c r="C12" s="3" t="s">
        <v>50</v>
      </c>
      <c r="D12" s="5">
        <v>85</v>
      </c>
      <c r="E12" s="7">
        <f t="shared" si="0"/>
        <v>25.5</v>
      </c>
      <c r="F12" s="5">
        <v>86</v>
      </c>
      <c r="G12" s="7">
        <f t="shared" si="1"/>
        <v>34.4</v>
      </c>
      <c r="H12" s="5">
        <v>85</v>
      </c>
      <c r="I12" s="7">
        <f t="shared" si="2"/>
        <v>25.5</v>
      </c>
      <c r="J12" s="8">
        <f t="shared" si="3"/>
        <v>85.4</v>
      </c>
      <c r="K12" s="22" t="s">
        <v>151</v>
      </c>
    </row>
    <row r="13" spans="1:11">
      <c r="A13" s="1">
        <v>8</v>
      </c>
      <c r="B13" s="2">
        <v>20200910100029</v>
      </c>
      <c r="C13" s="3" t="s">
        <v>51</v>
      </c>
      <c r="D13" s="5">
        <v>80</v>
      </c>
      <c r="E13" s="7">
        <f t="shared" si="0"/>
        <v>24</v>
      </c>
      <c r="F13" s="5">
        <v>81</v>
      </c>
      <c r="G13" s="7">
        <f t="shared" si="1"/>
        <v>32.4</v>
      </c>
      <c r="H13" s="5">
        <v>85</v>
      </c>
      <c r="I13" s="7">
        <f t="shared" si="2"/>
        <v>25.5</v>
      </c>
      <c r="J13" s="8">
        <f t="shared" si="3"/>
        <v>81.900000000000006</v>
      </c>
      <c r="K13" s="22" t="s">
        <v>150</v>
      </c>
    </row>
    <row r="14" spans="1:11">
      <c r="A14" s="1">
        <v>9</v>
      </c>
      <c r="B14" s="2">
        <v>20200910100033</v>
      </c>
      <c r="C14" s="3" t="s">
        <v>52</v>
      </c>
      <c r="D14" s="5">
        <v>85</v>
      </c>
      <c r="E14" s="7">
        <f t="shared" si="0"/>
        <v>25.5</v>
      </c>
      <c r="F14" s="5">
        <v>85</v>
      </c>
      <c r="G14" s="7">
        <f t="shared" si="1"/>
        <v>34</v>
      </c>
      <c r="H14" s="5">
        <v>85</v>
      </c>
      <c r="I14" s="7">
        <f t="shared" si="2"/>
        <v>25.5</v>
      </c>
      <c r="J14" s="8">
        <f t="shared" si="3"/>
        <v>85</v>
      </c>
      <c r="K14" s="22" t="s">
        <v>151</v>
      </c>
    </row>
    <row r="15" spans="1:11">
      <c r="A15" s="1">
        <v>10</v>
      </c>
      <c r="B15" s="2">
        <v>20200910100036</v>
      </c>
      <c r="C15" s="3" t="s">
        <v>53</v>
      </c>
      <c r="D15" s="5">
        <v>80</v>
      </c>
      <c r="E15" s="7">
        <f t="shared" si="0"/>
        <v>24</v>
      </c>
      <c r="F15" s="5">
        <v>80</v>
      </c>
      <c r="G15" s="7">
        <f t="shared" si="1"/>
        <v>32</v>
      </c>
      <c r="H15" s="5">
        <v>85</v>
      </c>
      <c r="I15" s="7">
        <f t="shared" si="2"/>
        <v>25.5</v>
      </c>
      <c r="J15" s="8">
        <f t="shared" si="3"/>
        <v>81.5</v>
      </c>
      <c r="K15" s="22" t="s">
        <v>150</v>
      </c>
    </row>
    <row r="16" spans="1:11">
      <c r="A16" s="1">
        <v>11</v>
      </c>
      <c r="B16" s="2">
        <v>20200910100037</v>
      </c>
      <c r="C16" s="3" t="s">
        <v>54</v>
      </c>
      <c r="D16" s="5">
        <v>80</v>
      </c>
      <c r="E16" s="7">
        <f t="shared" si="0"/>
        <v>24</v>
      </c>
      <c r="F16" s="5">
        <v>84</v>
      </c>
      <c r="G16" s="7">
        <f t="shared" si="1"/>
        <v>33.6</v>
      </c>
      <c r="H16" s="5">
        <v>85</v>
      </c>
      <c r="I16" s="7">
        <f t="shared" si="2"/>
        <v>25.5</v>
      </c>
      <c r="J16" s="8">
        <f t="shared" si="3"/>
        <v>83.1</v>
      </c>
      <c r="K16" s="22" t="s">
        <v>150</v>
      </c>
    </row>
    <row r="17" spans="1:11">
      <c r="A17" s="1">
        <v>12</v>
      </c>
      <c r="B17" s="2">
        <v>20200910100041</v>
      </c>
      <c r="C17" s="3" t="s">
        <v>55</v>
      </c>
      <c r="D17" s="5">
        <v>80</v>
      </c>
      <c r="E17" s="7">
        <f t="shared" si="0"/>
        <v>24</v>
      </c>
      <c r="F17" s="5">
        <v>85</v>
      </c>
      <c r="G17" s="7">
        <f t="shared" si="1"/>
        <v>34</v>
      </c>
      <c r="H17" s="5">
        <v>85</v>
      </c>
      <c r="I17" s="7">
        <f t="shared" si="2"/>
        <v>25.5</v>
      </c>
      <c r="J17" s="8">
        <f t="shared" si="3"/>
        <v>83.5</v>
      </c>
      <c r="K17" s="22" t="s">
        <v>150</v>
      </c>
    </row>
    <row r="18" spans="1:11">
      <c r="A18" s="1">
        <v>13</v>
      </c>
      <c r="B18" s="2">
        <v>20200910100044</v>
      </c>
      <c r="C18" s="3" t="s">
        <v>56</v>
      </c>
      <c r="D18" s="5">
        <v>80</v>
      </c>
      <c r="E18" s="7">
        <f t="shared" si="0"/>
        <v>24</v>
      </c>
      <c r="F18" s="5">
        <v>80</v>
      </c>
      <c r="G18" s="7">
        <f t="shared" si="1"/>
        <v>32</v>
      </c>
      <c r="H18" s="5">
        <v>85</v>
      </c>
      <c r="I18" s="7">
        <f t="shared" si="2"/>
        <v>25.5</v>
      </c>
      <c r="J18" s="8">
        <f t="shared" si="3"/>
        <v>81.5</v>
      </c>
      <c r="K18" s="22" t="s">
        <v>150</v>
      </c>
    </row>
    <row r="19" spans="1:11">
      <c r="A19" s="1">
        <v>14</v>
      </c>
      <c r="B19" s="2">
        <v>20200910100045</v>
      </c>
      <c r="C19" s="3" t="s">
        <v>57</v>
      </c>
      <c r="D19" s="5">
        <v>82</v>
      </c>
      <c r="E19" s="7">
        <f t="shared" si="0"/>
        <v>24.599999999999998</v>
      </c>
      <c r="F19" s="5">
        <v>79</v>
      </c>
      <c r="G19" s="7">
        <f t="shared" si="1"/>
        <v>31.6</v>
      </c>
      <c r="H19" s="5">
        <v>85</v>
      </c>
      <c r="I19" s="7">
        <f t="shared" si="2"/>
        <v>25.5</v>
      </c>
      <c r="J19" s="8">
        <f t="shared" si="3"/>
        <v>81.7</v>
      </c>
      <c r="K19" s="22" t="s">
        <v>150</v>
      </c>
    </row>
    <row r="20" spans="1:11">
      <c r="A20" s="1">
        <v>15</v>
      </c>
      <c r="B20" s="2">
        <v>20200910100051</v>
      </c>
      <c r="C20" s="3" t="s">
        <v>58</v>
      </c>
      <c r="D20" s="5">
        <v>80</v>
      </c>
      <c r="E20" s="7">
        <f t="shared" si="0"/>
        <v>24</v>
      </c>
      <c r="F20" s="5">
        <v>80</v>
      </c>
      <c r="G20" s="7">
        <f t="shared" si="1"/>
        <v>32</v>
      </c>
      <c r="H20" s="5">
        <v>78</v>
      </c>
      <c r="I20" s="7">
        <f t="shared" si="2"/>
        <v>23.4</v>
      </c>
      <c r="J20" s="8">
        <f t="shared" si="3"/>
        <v>79.400000000000006</v>
      </c>
      <c r="K20" s="22" t="s">
        <v>153</v>
      </c>
    </row>
    <row r="21" spans="1:11">
      <c r="A21" s="1">
        <v>16</v>
      </c>
      <c r="B21" s="2">
        <v>20200910100060</v>
      </c>
      <c r="C21" s="3" t="s">
        <v>59</v>
      </c>
      <c r="D21" s="5">
        <v>80</v>
      </c>
      <c r="E21" s="7">
        <f t="shared" si="0"/>
        <v>24</v>
      </c>
      <c r="F21" s="5">
        <v>85</v>
      </c>
      <c r="G21" s="7">
        <f t="shared" si="1"/>
        <v>34</v>
      </c>
      <c r="H21" s="5">
        <v>85</v>
      </c>
      <c r="I21" s="7">
        <f t="shared" si="2"/>
        <v>25.5</v>
      </c>
      <c r="J21" s="8">
        <f t="shared" si="3"/>
        <v>83.5</v>
      </c>
      <c r="K21" s="22" t="s">
        <v>150</v>
      </c>
    </row>
    <row r="22" spans="1:11">
      <c r="A22" s="1">
        <v>17</v>
      </c>
      <c r="B22" s="2">
        <v>20200910100061</v>
      </c>
      <c r="C22" s="3" t="s">
        <v>60</v>
      </c>
      <c r="D22" s="5">
        <v>82</v>
      </c>
      <c r="E22" s="7">
        <f t="shared" si="0"/>
        <v>24.599999999999998</v>
      </c>
      <c r="F22" s="5">
        <v>83</v>
      </c>
      <c r="G22" s="7">
        <f t="shared" si="1"/>
        <v>33.200000000000003</v>
      </c>
      <c r="H22" s="5">
        <v>85</v>
      </c>
      <c r="I22" s="7">
        <f t="shared" si="2"/>
        <v>25.5</v>
      </c>
      <c r="J22" s="8">
        <f t="shared" si="3"/>
        <v>83.3</v>
      </c>
      <c r="K22" s="22" t="s">
        <v>150</v>
      </c>
    </row>
    <row r="23" spans="1:11">
      <c r="A23" s="1">
        <v>18</v>
      </c>
      <c r="B23" s="2">
        <v>20200910100063</v>
      </c>
      <c r="C23" s="3" t="s">
        <v>61</v>
      </c>
      <c r="D23" s="5">
        <v>80</v>
      </c>
      <c r="E23" s="7">
        <f t="shared" si="0"/>
        <v>24</v>
      </c>
      <c r="F23" s="5">
        <v>82</v>
      </c>
      <c r="G23" s="7">
        <f t="shared" si="1"/>
        <v>32.800000000000004</v>
      </c>
      <c r="H23" s="5">
        <v>85</v>
      </c>
      <c r="I23" s="7">
        <f t="shared" si="2"/>
        <v>25.5</v>
      </c>
      <c r="J23" s="8">
        <f t="shared" si="3"/>
        <v>82.300000000000011</v>
      </c>
      <c r="K23" s="22" t="s">
        <v>150</v>
      </c>
    </row>
    <row r="24" spans="1:11">
      <c r="A24" s="1">
        <v>19</v>
      </c>
      <c r="B24" s="2">
        <v>20200910100065</v>
      </c>
      <c r="C24" s="3" t="s">
        <v>62</v>
      </c>
      <c r="D24" s="5">
        <v>81</v>
      </c>
      <c r="E24" s="7">
        <f t="shared" si="0"/>
        <v>24.3</v>
      </c>
      <c r="F24" s="5">
        <v>80</v>
      </c>
      <c r="G24" s="7">
        <f t="shared" si="1"/>
        <v>32</v>
      </c>
      <c r="H24" s="5">
        <v>85</v>
      </c>
      <c r="I24" s="7">
        <f t="shared" si="2"/>
        <v>25.5</v>
      </c>
      <c r="J24" s="8">
        <f t="shared" si="3"/>
        <v>81.8</v>
      </c>
      <c r="K24" s="22" t="s">
        <v>150</v>
      </c>
    </row>
    <row r="25" spans="1:11">
      <c r="A25" s="1">
        <v>20</v>
      </c>
      <c r="B25" s="2">
        <v>20200910100070</v>
      </c>
      <c r="C25" s="3" t="s">
        <v>63</v>
      </c>
      <c r="D25" s="5">
        <v>80</v>
      </c>
      <c r="E25" s="7">
        <f t="shared" si="0"/>
        <v>24</v>
      </c>
      <c r="F25" s="5">
        <v>79</v>
      </c>
      <c r="G25" s="7">
        <f t="shared" si="1"/>
        <v>31.6</v>
      </c>
      <c r="H25" s="5">
        <v>85</v>
      </c>
      <c r="I25" s="7">
        <f t="shared" si="2"/>
        <v>25.5</v>
      </c>
      <c r="J25" s="8">
        <f t="shared" si="3"/>
        <v>81.099999999999994</v>
      </c>
      <c r="K25" s="22" t="s">
        <v>150</v>
      </c>
    </row>
    <row r="26" spans="1:11">
      <c r="A26" s="1">
        <v>21</v>
      </c>
      <c r="B26" s="2">
        <v>20200910100074</v>
      </c>
      <c r="C26" s="3" t="s">
        <v>64</v>
      </c>
      <c r="D26" s="5">
        <v>85</v>
      </c>
      <c r="E26" s="7">
        <f t="shared" si="0"/>
        <v>25.5</v>
      </c>
      <c r="F26" s="5">
        <v>84</v>
      </c>
      <c r="G26" s="7">
        <f t="shared" si="1"/>
        <v>33.6</v>
      </c>
      <c r="H26" s="5">
        <v>85</v>
      </c>
      <c r="I26" s="7">
        <f t="shared" si="2"/>
        <v>25.5</v>
      </c>
      <c r="J26" s="8">
        <f t="shared" si="3"/>
        <v>84.6</v>
      </c>
      <c r="K26" s="22" t="s">
        <v>151</v>
      </c>
    </row>
    <row r="27" spans="1:11">
      <c r="A27" s="1">
        <v>22</v>
      </c>
      <c r="B27" s="2">
        <v>20200910100080</v>
      </c>
      <c r="C27" s="3" t="s">
        <v>65</v>
      </c>
      <c r="D27" s="5">
        <v>82</v>
      </c>
      <c r="E27" s="7">
        <f t="shared" si="0"/>
        <v>24.599999999999998</v>
      </c>
      <c r="F27" s="5">
        <v>82</v>
      </c>
      <c r="G27" s="7">
        <f t="shared" si="1"/>
        <v>32.800000000000004</v>
      </c>
      <c r="H27" s="5">
        <v>85</v>
      </c>
      <c r="I27" s="7">
        <f t="shared" si="2"/>
        <v>25.5</v>
      </c>
      <c r="J27" s="8">
        <f t="shared" si="3"/>
        <v>82.9</v>
      </c>
      <c r="K27" s="22" t="s">
        <v>150</v>
      </c>
    </row>
    <row r="28" spans="1:11">
      <c r="A28" s="1">
        <v>23</v>
      </c>
      <c r="B28" s="2">
        <v>20200910100082</v>
      </c>
      <c r="C28" s="3" t="s">
        <v>66</v>
      </c>
      <c r="D28" s="5">
        <v>85</v>
      </c>
      <c r="E28" s="7">
        <f t="shared" si="0"/>
        <v>25.5</v>
      </c>
      <c r="F28" s="5">
        <v>84</v>
      </c>
      <c r="G28" s="7">
        <f t="shared" si="1"/>
        <v>33.6</v>
      </c>
      <c r="H28" s="5">
        <v>85</v>
      </c>
      <c r="I28" s="7">
        <f t="shared" si="2"/>
        <v>25.5</v>
      </c>
      <c r="J28" s="8">
        <f t="shared" si="3"/>
        <v>84.6</v>
      </c>
      <c r="K28" s="22" t="s">
        <v>151</v>
      </c>
    </row>
    <row r="29" spans="1:11">
      <c r="A29" s="1">
        <v>24</v>
      </c>
      <c r="B29" s="2">
        <v>20200910100083</v>
      </c>
      <c r="C29" s="3" t="s">
        <v>67</v>
      </c>
      <c r="D29" s="5">
        <v>83</v>
      </c>
      <c r="E29" s="7">
        <f t="shared" si="0"/>
        <v>24.9</v>
      </c>
      <c r="F29" s="5">
        <v>85</v>
      </c>
      <c r="G29" s="7">
        <f t="shared" si="1"/>
        <v>34</v>
      </c>
      <c r="H29" s="5">
        <v>86</v>
      </c>
      <c r="I29" s="7">
        <f t="shared" si="2"/>
        <v>25.8</v>
      </c>
      <c r="J29" s="8">
        <f t="shared" si="3"/>
        <v>84.699999999999989</v>
      </c>
      <c r="K29" s="22" t="s">
        <v>151</v>
      </c>
    </row>
    <row r="30" spans="1:11">
      <c r="A30" s="1">
        <v>25</v>
      </c>
      <c r="B30" s="2">
        <v>20200910100085</v>
      </c>
      <c r="C30" s="3" t="s">
        <v>68</v>
      </c>
      <c r="D30" s="5">
        <v>80</v>
      </c>
      <c r="E30" s="7">
        <f t="shared" si="0"/>
        <v>24</v>
      </c>
      <c r="F30" s="5">
        <v>80</v>
      </c>
      <c r="G30" s="7">
        <f t="shared" si="1"/>
        <v>32</v>
      </c>
      <c r="H30" s="5">
        <v>85</v>
      </c>
      <c r="I30" s="7">
        <f t="shared" si="2"/>
        <v>25.5</v>
      </c>
      <c r="J30" s="8">
        <f t="shared" si="3"/>
        <v>81.5</v>
      </c>
      <c r="K30" s="22" t="s">
        <v>150</v>
      </c>
    </row>
    <row r="31" spans="1:11">
      <c r="A31" s="1">
        <v>26</v>
      </c>
      <c r="B31" s="2">
        <v>20200910100089</v>
      </c>
      <c r="C31" s="3" t="s">
        <v>69</v>
      </c>
      <c r="D31" s="5">
        <v>80</v>
      </c>
      <c r="E31" s="7">
        <f t="shared" si="0"/>
        <v>24</v>
      </c>
      <c r="F31" s="5">
        <v>85</v>
      </c>
      <c r="G31" s="7">
        <f t="shared" si="1"/>
        <v>34</v>
      </c>
      <c r="H31" s="5">
        <v>85</v>
      </c>
      <c r="I31" s="7">
        <f t="shared" si="2"/>
        <v>25.5</v>
      </c>
      <c r="J31" s="8">
        <f t="shared" si="3"/>
        <v>83.5</v>
      </c>
      <c r="K31" s="22" t="s">
        <v>150</v>
      </c>
    </row>
    <row r="32" spans="1:11">
      <c r="A32" s="1">
        <v>27</v>
      </c>
      <c r="B32" s="2">
        <v>20200910100091</v>
      </c>
      <c r="C32" s="3" t="s">
        <v>70</v>
      </c>
      <c r="D32" s="5">
        <v>82</v>
      </c>
      <c r="E32" s="7">
        <f t="shared" si="0"/>
        <v>24.599999999999998</v>
      </c>
      <c r="F32" s="5">
        <v>83</v>
      </c>
      <c r="G32" s="7">
        <f t="shared" si="1"/>
        <v>33.200000000000003</v>
      </c>
      <c r="H32" s="5">
        <v>85</v>
      </c>
      <c r="I32" s="7">
        <f t="shared" si="2"/>
        <v>25.5</v>
      </c>
      <c r="J32" s="8">
        <f t="shared" si="3"/>
        <v>83.3</v>
      </c>
      <c r="K32" s="22" t="s">
        <v>150</v>
      </c>
    </row>
    <row r="33" spans="1:11">
      <c r="A33" s="1">
        <v>28</v>
      </c>
      <c r="B33" s="2">
        <v>20200910100093</v>
      </c>
      <c r="C33" s="3" t="s">
        <v>71</v>
      </c>
      <c r="D33" s="5">
        <v>81</v>
      </c>
      <c r="E33" s="7">
        <f t="shared" si="0"/>
        <v>24.3</v>
      </c>
      <c r="F33" s="5">
        <v>80</v>
      </c>
      <c r="G33" s="7">
        <f t="shared" si="1"/>
        <v>32</v>
      </c>
      <c r="H33" s="5">
        <v>85</v>
      </c>
      <c r="I33" s="7">
        <f t="shared" si="2"/>
        <v>25.5</v>
      </c>
      <c r="J33" s="8">
        <f t="shared" si="3"/>
        <v>81.8</v>
      </c>
      <c r="K33" s="22" t="s">
        <v>150</v>
      </c>
    </row>
    <row r="34" spans="1:11">
      <c r="A34" s="1">
        <v>29</v>
      </c>
      <c r="B34" s="2">
        <v>20200910100096</v>
      </c>
      <c r="C34" s="3" t="s">
        <v>72</v>
      </c>
      <c r="D34" s="5">
        <v>80</v>
      </c>
      <c r="E34" s="7">
        <f t="shared" si="0"/>
        <v>24</v>
      </c>
      <c r="F34" s="5">
        <v>80</v>
      </c>
      <c r="G34" s="7">
        <f t="shared" si="1"/>
        <v>32</v>
      </c>
      <c r="H34" s="5">
        <v>76</v>
      </c>
      <c r="I34" s="7">
        <f t="shared" si="2"/>
        <v>22.8</v>
      </c>
      <c r="J34" s="8">
        <f t="shared" si="3"/>
        <v>78.8</v>
      </c>
      <c r="K34" s="22" t="s">
        <v>153</v>
      </c>
    </row>
    <row r="35" spans="1:11">
      <c r="A35" s="1">
        <v>30</v>
      </c>
      <c r="B35" s="2">
        <v>20200910100099</v>
      </c>
      <c r="C35" s="3" t="s">
        <v>73</v>
      </c>
      <c r="D35" s="5">
        <v>80</v>
      </c>
      <c r="E35" s="7">
        <f t="shared" si="0"/>
        <v>24</v>
      </c>
      <c r="F35" s="5">
        <v>84</v>
      </c>
      <c r="G35" s="7">
        <f t="shared" si="1"/>
        <v>33.6</v>
      </c>
      <c r="H35" s="5">
        <v>85</v>
      </c>
      <c r="I35" s="7">
        <f t="shared" si="2"/>
        <v>25.5</v>
      </c>
      <c r="J35" s="8">
        <f t="shared" si="3"/>
        <v>83.1</v>
      </c>
      <c r="K35" s="22" t="s">
        <v>150</v>
      </c>
    </row>
    <row r="36" spans="1:11">
      <c r="A36" s="1">
        <v>31</v>
      </c>
      <c r="B36" s="2">
        <v>20200910100100</v>
      </c>
      <c r="C36" s="3" t="s">
        <v>74</v>
      </c>
      <c r="D36" s="5">
        <v>80</v>
      </c>
      <c r="E36" s="7">
        <f t="shared" si="0"/>
        <v>24</v>
      </c>
      <c r="F36" s="5">
        <v>88</v>
      </c>
      <c r="G36" s="7">
        <f t="shared" si="1"/>
        <v>35.200000000000003</v>
      </c>
      <c r="H36" s="5">
        <v>85</v>
      </c>
      <c r="I36" s="7">
        <f t="shared" si="2"/>
        <v>25.5</v>
      </c>
      <c r="J36" s="8">
        <f t="shared" si="3"/>
        <v>84.7</v>
      </c>
      <c r="K36" s="22" t="s">
        <v>151</v>
      </c>
    </row>
    <row r="37" spans="1:11">
      <c r="A37" s="1">
        <v>32</v>
      </c>
      <c r="B37" s="2">
        <v>20200910100104</v>
      </c>
      <c r="C37" s="3" t="s">
        <v>75</v>
      </c>
      <c r="D37" s="5">
        <v>80</v>
      </c>
      <c r="E37" s="7">
        <f t="shared" si="0"/>
        <v>24</v>
      </c>
      <c r="F37" s="5">
        <v>86</v>
      </c>
      <c r="G37" s="7">
        <f t="shared" si="1"/>
        <v>34.4</v>
      </c>
      <c r="H37" s="5">
        <v>85</v>
      </c>
      <c r="I37" s="7">
        <f t="shared" si="2"/>
        <v>25.5</v>
      </c>
      <c r="J37" s="8">
        <f t="shared" si="3"/>
        <v>83.9</v>
      </c>
      <c r="K37" s="22" t="s">
        <v>150</v>
      </c>
    </row>
    <row r="38" spans="1:11">
      <c r="A38" s="1">
        <v>33</v>
      </c>
      <c r="B38" s="2">
        <v>20200910100113</v>
      </c>
      <c r="C38" s="3" t="s">
        <v>76</v>
      </c>
      <c r="D38" s="5">
        <v>80</v>
      </c>
      <c r="E38" s="7">
        <f t="shared" si="0"/>
        <v>24</v>
      </c>
      <c r="F38" s="5">
        <v>81</v>
      </c>
      <c r="G38" s="7">
        <f t="shared" si="1"/>
        <v>32.4</v>
      </c>
      <c r="H38" s="5">
        <v>85</v>
      </c>
      <c r="I38" s="7">
        <f t="shared" si="2"/>
        <v>25.5</v>
      </c>
      <c r="J38" s="8">
        <f t="shared" si="3"/>
        <v>81.900000000000006</v>
      </c>
      <c r="K38" s="22" t="s">
        <v>150</v>
      </c>
    </row>
    <row r="39" spans="1:11">
      <c r="A39" s="1">
        <v>34</v>
      </c>
      <c r="B39" s="2">
        <v>20200910100115</v>
      </c>
      <c r="C39" s="3" t="s">
        <v>77</v>
      </c>
      <c r="D39" s="5">
        <v>85</v>
      </c>
      <c r="E39" s="7">
        <f t="shared" si="0"/>
        <v>25.5</v>
      </c>
      <c r="F39" s="5">
        <v>88</v>
      </c>
      <c r="G39" s="7">
        <f t="shared" si="1"/>
        <v>35.200000000000003</v>
      </c>
      <c r="H39" s="5">
        <v>85</v>
      </c>
      <c r="I39" s="7">
        <f t="shared" si="2"/>
        <v>25.5</v>
      </c>
      <c r="J39" s="8">
        <f t="shared" si="3"/>
        <v>86.2</v>
      </c>
      <c r="K39" s="22" t="s">
        <v>151</v>
      </c>
    </row>
    <row r="40" spans="1:11">
      <c r="A40" s="1">
        <v>35</v>
      </c>
      <c r="B40" s="2">
        <v>20200910100116</v>
      </c>
      <c r="C40" s="3" t="s">
        <v>78</v>
      </c>
      <c r="D40" s="5">
        <v>80</v>
      </c>
      <c r="E40" s="7">
        <f t="shared" si="0"/>
        <v>24</v>
      </c>
      <c r="F40" s="5">
        <v>79</v>
      </c>
      <c r="G40" s="7">
        <f t="shared" si="1"/>
        <v>31.6</v>
      </c>
      <c r="H40" s="5">
        <v>85</v>
      </c>
      <c r="I40" s="7">
        <f t="shared" si="2"/>
        <v>25.5</v>
      </c>
      <c r="J40" s="8">
        <f t="shared" si="3"/>
        <v>81.099999999999994</v>
      </c>
      <c r="K40" s="22" t="s">
        <v>150</v>
      </c>
    </row>
    <row r="41" spans="1:11" ht="21" customHeight="1">
      <c r="A41" s="1">
        <v>36</v>
      </c>
      <c r="B41" s="2">
        <v>20200910100117</v>
      </c>
      <c r="C41" s="3" t="s">
        <v>79</v>
      </c>
      <c r="D41" s="5">
        <v>80</v>
      </c>
      <c r="E41" s="7">
        <f t="shared" si="0"/>
        <v>24</v>
      </c>
      <c r="F41" s="5">
        <v>81</v>
      </c>
      <c r="G41" s="7">
        <f t="shared" si="1"/>
        <v>32.4</v>
      </c>
      <c r="H41" s="5">
        <v>85</v>
      </c>
      <c r="I41" s="7">
        <f t="shared" si="2"/>
        <v>25.5</v>
      </c>
      <c r="J41" s="8">
        <f t="shared" si="3"/>
        <v>81.900000000000006</v>
      </c>
      <c r="K41" s="22" t="s">
        <v>150</v>
      </c>
    </row>
    <row r="42" spans="1:11">
      <c r="A42" s="1">
        <v>37</v>
      </c>
      <c r="B42" s="2">
        <v>20200910100122</v>
      </c>
      <c r="C42" s="3" t="s">
        <v>80</v>
      </c>
      <c r="D42" s="5">
        <v>80</v>
      </c>
      <c r="E42" s="7">
        <f t="shared" si="0"/>
        <v>24</v>
      </c>
      <c r="F42" s="5">
        <v>86</v>
      </c>
      <c r="G42" s="7">
        <f t="shared" si="1"/>
        <v>34.4</v>
      </c>
      <c r="H42" s="5">
        <v>85</v>
      </c>
      <c r="I42" s="7">
        <f t="shared" si="2"/>
        <v>25.5</v>
      </c>
      <c r="J42" s="8">
        <f t="shared" si="3"/>
        <v>83.9</v>
      </c>
      <c r="K42" s="22" t="s">
        <v>150</v>
      </c>
    </row>
    <row r="43" spans="1:11">
      <c r="A43" s="1">
        <v>38</v>
      </c>
      <c r="B43" s="2">
        <v>20200910100124</v>
      </c>
      <c r="C43" s="3" t="s">
        <v>81</v>
      </c>
      <c r="D43" s="5">
        <v>80</v>
      </c>
      <c r="E43" s="7">
        <f t="shared" si="0"/>
        <v>24</v>
      </c>
      <c r="F43" s="5">
        <v>80</v>
      </c>
      <c r="G43" s="7">
        <f t="shared" si="1"/>
        <v>32</v>
      </c>
      <c r="H43" s="5">
        <v>85</v>
      </c>
      <c r="I43" s="7">
        <f t="shared" si="2"/>
        <v>25.5</v>
      </c>
      <c r="J43" s="8">
        <f t="shared" si="3"/>
        <v>81.5</v>
      </c>
      <c r="K43" s="22" t="s">
        <v>150</v>
      </c>
    </row>
    <row r="44" spans="1:11">
      <c r="A44" s="1">
        <v>39</v>
      </c>
      <c r="B44" s="2">
        <v>20200910100125</v>
      </c>
      <c r="C44" s="3" t="s">
        <v>82</v>
      </c>
      <c r="D44" s="5">
        <v>80</v>
      </c>
      <c r="E44" s="7">
        <f t="shared" si="0"/>
        <v>24</v>
      </c>
      <c r="F44" s="5">
        <v>82</v>
      </c>
      <c r="G44" s="7">
        <f t="shared" si="1"/>
        <v>32.800000000000004</v>
      </c>
      <c r="H44" s="5">
        <v>85</v>
      </c>
      <c r="I44" s="7">
        <f t="shared" si="2"/>
        <v>25.5</v>
      </c>
      <c r="J44" s="8">
        <f t="shared" si="3"/>
        <v>82.300000000000011</v>
      </c>
      <c r="K44" s="22" t="s">
        <v>150</v>
      </c>
    </row>
    <row r="45" spans="1:11">
      <c r="A45" s="1">
        <v>40</v>
      </c>
      <c r="B45" s="2">
        <v>20200910100127</v>
      </c>
      <c r="C45" s="3" t="s">
        <v>83</v>
      </c>
      <c r="D45" s="5">
        <v>80</v>
      </c>
      <c r="E45" s="7">
        <f t="shared" si="0"/>
        <v>24</v>
      </c>
      <c r="F45" s="5">
        <v>80</v>
      </c>
      <c r="G45" s="7">
        <f t="shared" si="1"/>
        <v>32</v>
      </c>
      <c r="H45" s="5">
        <v>85</v>
      </c>
      <c r="I45" s="7">
        <f t="shared" si="2"/>
        <v>25.5</v>
      </c>
      <c r="J45" s="8">
        <f t="shared" si="3"/>
        <v>81.5</v>
      </c>
      <c r="K45" s="22" t="s">
        <v>150</v>
      </c>
    </row>
    <row r="46" spans="1:11">
      <c r="A46" s="1">
        <v>41</v>
      </c>
      <c r="B46" s="2">
        <v>20200910100128</v>
      </c>
      <c r="C46" s="3" t="s">
        <v>84</v>
      </c>
      <c r="D46" s="5">
        <v>80</v>
      </c>
      <c r="E46" s="7">
        <f t="shared" si="0"/>
        <v>24</v>
      </c>
      <c r="F46" s="5">
        <v>80</v>
      </c>
      <c r="G46" s="7">
        <f t="shared" si="1"/>
        <v>32</v>
      </c>
      <c r="H46" s="5">
        <v>85</v>
      </c>
      <c r="I46" s="7">
        <f t="shared" si="2"/>
        <v>25.5</v>
      </c>
      <c r="J46" s="8">
        <f t="shared" si="3"/>
        <v>81.5</v>
      </c>
      <c r="K46" s="22" t="s">
        <v>150</v>
      </c>
    </row>
    <row r="47" spans="1:11">
      <c r="A47" s="1">
        <v>42</v>
      </c>
      <c r="B47" s="2">
        <v>20200910100132</v>
      </c>
      <c r="C47" s="3" t="s">
        <v>85</v>
      </c>
      <c r="D47" s="5">
        <v>80</v>
      </c>
      <c r="E47" s="7">
        <f t="shared" si="0"/>
        <v>24</v>
      </c>
      <c r="F47" s="5">
        <v>83</v>
      </c>
      <c r="G47" s="7">
        <f t="shared" si="1"/>
        <v>33.200000000000003</v>
      </c>
      <c r="H47" s="5">
        <v>85</v>
      </c>
      <c r="I47" s="7">
        <f t="shared" si="2"/>
        <v>25.5</v>
      </c>
      <c r="J47" s="8">
        <f t="shared" si="3"/>
        <v>82.7</v>
      </c>
      <c r="K47" s="22" t="s">
        <v>150</v>
      </c>
    </row>
    <row r="48" spans="1:11">
      <c r="A48" s="1">
        <v>43</v>
      </c>
      <c r="B48" s="2">
        <v>20200910100138</v>
      </c>
      <c r="C48" s="3" t="s">
        <v>86</v>
      </c>
      <c r="D48" s="5">
        <v>80</v>
      </c>
      <c r="E48" s="7">
        <f t="shared" si="0"/>
        <v>24</v>
      </c>
      <c r="F48" s="5">
        <v>78</v>
      </c>
      <c r="G48" s="7">
        <f t="shared" si="1"/>
        <v>31.200000000000003</v>
      </c>
      <c r="H48" s="5">
        <v>85</v>
      </c>
      <c r="I48" s="7">
        <f t="shared" si="2"/>
        <v>25.5</v>
      </c>
      <c r="J48" s="8">
        <f t="shared" si="3"/>
        <v>80.7</v>
      </c>
      <c r="K48" s="22" t="s">
        <v>150</v>
      </c>
    </row>
    <row r="49" spans="1:11">
      <c r="A49" s="1">
        <v>44</v>
      </c>
      <c r="B49" s="2">
        <v>20200910100140</v>
      </c>
      <c r="C49" s="3" t="s">
        <v>87</v>
      </c>
      <c r="D49" s="5">
        <v>80</v>
      </c>
      <c r="E49" s="7">
        <f t="shared" si="0"/>
        <v>24</v>
      </c>
      <c r="F49" s="5">
        <v>80</v>
      </c>
      <c r="G49" s="7">
        <f t="shared" si="1"/>
        <v>32</v>
      </c>
      <c r="H49" s="5">
        <v>85</v>
      </c>
      <c r="I49" s="7">
        <f t="shared" si="2"/>
        <v>25.5</v>
      </c>
      <c r="J49" s="8">
        <f t="shared" si="3"/>
        <v>81.5</v>
      </c>
      <c r="K49" s="22" t="s">
        <v>150</v>
      </c>
    </row>
    <row r="50" spans="1:11">
      <c r="A50" s="1">
        <v>45</v>
      </c>
      <c r="B50" s="2">
        <v>20200910100142</v>
      </c>
      <c r="C50" s="3" t="s">
        <v>88</v>
      </c>
      <c r="D50" s="5">
        <v>80</v>
      </c>
      <c r="E50" s="7">
        <f t="shared" si="0"/>
        <v>24</v>
      </c>
      <c r="F50" s="5">
        <v>80</v>
      </c>
      <c r="G50" s="7">
        <f t="shared" si="1"/>
        <v>32</v>
      </c>
      <c r="H50" s="5">
        <v>85</v>
      </c>
      <c r="I50" s="7">
        <f t="shared" si="2"/>
        <v>25.5</v>
      </c>
      <c r="J50" s="8">
        <f t="shared" si="3"/>
        <v>81.5</v>
      </c>
      <c r="K50" s="22" t="s">
        <v>150</v>
      </c>
    </row>
    <row r="51" spans="1:11" ht="25.5">
      <c r="A51" s="1">
        <v>46</v>
      </c>
      <c r="B51" s="2">
        <v>20200910100146</v>
      </c>
      <c r="C51" s="3" t="s">
        <v>89</v>
      </c>
      <c r="D51" s="5">
        <v>80</v>
      </c>
      <c r="E51" s="7">
        <f t="shared" si="0"/>
        <v>24</v>
      </c>
      <c r="F51" s="5">
        <v>80</v>
      </c>
      <c r="G51" s="7">
        <f t="shared" si="1"/>
        <v>32</v>
      </c>
      <c r="H51" s="5">
        <v>85</v>
      </c>
      <c r="I51" s="7">
        <f t="shared" si="2"/>
        <v>25.5</v>
      </c>
      <c r="J51" s="8">
        <f t="shared" si="3"/>
        <v>81.5</v>
      </c>
      <c r="K51" s="22" t="s">
        <v>150</v>
      </c>
    </row>
    <row r="52" spans="1:11">
      <c r="A52" s="1">
        <v>47</v>
      </c>
      <c r="B52" s="2">
        <v>20200910100150</v>
      </c>
      <c r="C52" s="3" t="s">
        <v>90</v>
      </c>
      <c r="D52" s="5">
        <v>80</v>
      </c>
      <c r="E52" s="7">
        <f t="shared" si="0"/>
        <v>24</v>
      </c>
      <c r="F52" s="5">
        <v>81</v>
      </c>
      <c r="G52" s="7">
        <f t="shared" si="1"/>
        <v>32.4</v>
      </c>
      <c r="H52" s="5">
        <v>85</v>
      </c>
      <c r="I52" s="7">
        <f t="shared" si="2"/>
        <v>25.5</v>
      </c>
      <c r="J52" s="8">
        <f t="shared" si="3"/>
        <v>81.900000000000006</v>
      </c>
      <c r="K52" s="22" t="s">
        <v>150</v>
      </c>
    </row>
    <row r="53" spans="1:11">
      <c r="A53" s="1">
        <v>48</v>
      </c>
      <c r="B53" s="2">
        <v>20200910100155</v>
      </c>
      <c r="C53" s="3" t="s">
        <v>91</v>
      </c>
      <c r="D53" s="5">
        <v>80</v>
      </c>
      <c r="E53" s="7">
        <f t="shared" si="0"/>
        <v>24</v>
      </c>
      <c r="F53" s="5">
        <v>81</v>
      </c>
      <c r="G53" s="7">
        <f t="shared" si="1"/>
        <v>32.4</v>
      </c>
      <c r="H53" s="5">
        <v>85</v>
      </c>
      <c r="I53" s="7">
        <f t="shared" si="2"/>
        <v>25.5</v>
      </c>
      <c r="J53" s="8">
        <f t="shared" si="3"/>
        <v>81.900000000000006</v>
      </c>
      <c r="K53" s="22" t="s">
        <v>150</v>
      </c>
    </row>
    <row r="54" spans="1:11">
      <c r="A54" s="1">
        <v>49</v>
      </c>
      <c r="B54" s="2">
        <v>20200910100168</v>
      </c>
      <c r="C54" s="3" t="s">
        <v>92</v>
      </c>
      <c r="D54" s="5">
        <v>80</v>
      </c>
      <c r="E54" s="7">
        <f t="shared" si="0"/>
        <v>24</v>
      </c>
      <c r="F54" s="5">
        <v>84</v>
      </c>
      <c r="G54" s="7">
        <f t="shared" si="1"/>
        <v>33.6</v>
      </c>
      <c r="H54" s="5">
        <v>85</v>
      </c>
      <c r="I54" s="7">
        <f t="shared" si="2"/>
        <v>25.5</v>
      </c>
      <c r="J54" s="8">
        <f t="shared" si="3"/>
        <v>83.1</v>
      </c>
      <c r="K54" s="22" t="s">
        <v>150</v>
      </c>
    </row>
    <row r="55" spans="1:11">
      <c r="A55" s="1">
        <v>50</v>
      </c>
      <c r="B55" s="2">
        <v>20200910100172</v>
      </c>
      <c r="C55" s="3" t="s">
        <v>93</v>
      </c>
      <c r="D55" s="5">
        <v>80</v>
      </c>
      <c r="E55" s="7">
        <f t="shared" si="0"/>
        <v>24</v>
      </c>
      <c r="F55" s="5">
        <v>85</v>
      </c>
      <c r="G55" s="7">
        <f t="shared" si="1"/>
        <v>34</v>
      </c>
      <c r="H55" s="5">
        <v>85</v>
      </c>
      <c r="I55" s="7">
        <f t="shared" si="2"/>
        <v>25.5</v>
      </c>
      <c r="J55" s="8">
        <f t="shared" si="3"/>
        <v>83.5</v>
      </c>
      <c r="K55" s="22" t="s">
        <v>150</v>
      </c>
    </row>
  </sheetData>
  <mergeCells count="14">
    <mergeCell ref="A2:C2"/>
    <mergeCell ref="A1:K1"/>
    <mergeCell ref="A3:A5"/>
    <mergeCell ref="B3:B5"/>
    <mergeCell ref="C3:C5"/>
    <mergeCell ref="D3:K3"/>
    <mergeCell ref="D4:E4"/>
    <mergeCell ref="F4:G4"/>
    <mergeCell ref="H4:I4"/>
    <mergeCell ref="J4:J5"/>
    <mergeCell ref="K4:K5"/>
    <mergeCell ref="D5:E5"/>
    <mergeCell ref="F5:G5"/>
    <mergeCell ref="H5:I5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abSelected="1" topLeftCell="A35" workbookViewId="0">
      <selection activeCell="A57" sqref="A57:K57"/>
    </sheetView>
  </sheetViews>
  <sheetFormatPr defaultColWidth="9.140625" defaultRowHeight="15"/>
  <cols>
    <col min="1" max="1" width="6.140625" customWidth="1"/>
    <col min="2" max="2" width="15.7109375" customWidth="1"/>
    <col min="3" max="3" width="33.5703125" customWidth="1"/>
    <col min="4" max="4" width="8.140625" customWidth="1"/>
    <col min="5" max="5" width="7.5703125" customWidth="1"/>
    <col min="6" max="6" width="7.42578125" customWidth="1"/>
    <col min="7" max="7" width="6.42578125" customWidth="1"/>
    <col min="8" max="8" width="6.140625" customWidth="1"/>
    <col min="9" max="9" width="6.5703125" customWidth="1"/>
  </cols>
  <sheetData>
    <row r="1" spans="1:11" ht="23.25">
      <c r="A1" s="24" t="s">
        <v>143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>
      <c r="A2" s="23"/>
      <c r="B2" s="23"/>
      <c r="C2" s="23"/>
    </row>
    <row r="3" spans="1:11" ht="15.75">
      <c r="A3" s="30" t="s">
        <v>0</v>
      </c>
      <c r="B3" s="33" t="s">
        <v>1</v>
      </c>
      <c r="C3" s="25" t="s">
        <v>2</v>
      </c>
      <c r="D3" s="27" t="s">
        <v>144</v>
      </c>
      <c r="E3" s="28"/>
      <c r="F3" s="28"/>
      <c r="G3" s="28"/>
      <c r="H3" s="28"/>
      <c r="I3" s="28"/>
      <c r="J3" s="28"/>
      <c r="K3" s="28"/>
    </row>
    <row r="4" spans="1:11" ht="15.75">
      <c r="A4" s="31"/>
      <c r="B4" s="34"/>
      <c r="C4" s="25"/>
      <c r="D4" s="27" t="s">
        <v>146</v>
      </c>
      <c r="E4" s="27"/>
      <c r="F4" s="28" t="s">
        <v>147</v>
      </c>
      <c r="G4" s="28"/>
      <c r="H4" s="28" t="s">
        <v>148</v>
      </c>
      <c r="I4" s="28"/>
      <c r="J4" s="28" t="s">
        <v>149</v>
      </c>
      <c r="K4" s="28" t="s">
        <v>145</v>
      </c>
    </row>
    <row r="5" spans="1:11">
      <c r="A5" s="32"/>
      <c r="B5" s="35"/>
      <c r="C5" s="25"/>
      <c r="D5" s="29">
        <v>0.3</v>
      </c>
      <c r="E5" s="28"/>
      <c r="F5" s="29">
        <v>0.4</v>
      </c>
      <c r="G5" s="28"/>
      <c r="H5" s="29">
        <v>0.3</v>
      </c>
      <c r="I5" s="28"/>
      <c r="J5" s="28"/>
      <c r="K5" s="28"/>
    </row>
    <row r="6" spans="1:11">
      <c r="A6" s="1">
        <v>1</v>
      </c>
      <c r="B6" s="2">
        <v>20200910100003</v>
      </c>
      <c r="C6" s="6" t="s">
        <v>94</v>
      </c>
      <c r="D6" s="5">
        <v>85</v>
      </c>
      <c r="E6" s="7">
        <f>D6*30%</f>
        <v>25.5</v>
      </c>
      <c r="F6" s="5">
        <v>80</v>
      </c>
      <c r="G6" s="7">
        <f>F6*40%</f>
        <v>32</v>
      </c>
      <c r="H6" s="5">
        <v>84</v>
      </c>
      <c r="I6" s="7">
        <f>H6*30%</f>
        <v>25.2</v>
      </c>
      <c r="J6" s="8">
        <f>I6+G6+E6</f>
        <v>82.7</v>
      </c>
      <c r="K6" s="9" t="s">
        <v>150</v>
      </c>
    </row>
    <row r="7" spans="1:11">
      <c r="A7" s="1">
        <v>2</v>
      </c>
      <c r="B7" s="2">
        <v>20200910100004</v>
      </c>
      <c r="C7" s="3" t="s">
        <v>95</v>
      </c>
      <c r="D7" s="5">
        <v>85</v>
      </c>
      <c r="E7" s="7">
        <f t="shared" ref="E7:E57" si="0">D7*30%</f>
        <v>25.5</v>
      </c>
      <c r="F7" s="5">
        <v>84</v>
      </c>
      <c r="G7" s="7">
        <f t="shared" ref="G7:G57" si="1">F7*40%</f>
        <v>33.6</v>
      </c>
      <c r="H7" s="5">
        <v>88</v>
      </c>
      <c r="I7" s="7">
        <f t="shared" ref="I7:I57" si="2">H7*30%</f>
        <v>26.4</v>
      </c>
      <c r="J7" s="8">
        <f t="shared" ref="J7:J57" si="3">I7+G7+E7</f>
        <v>85.5</v>
      </c>
      <c r="K7" s="9" t="s">
        <v>150</v>
      </c>
    </row>
    <row r="8" spans="1:11">
      <c r="A8" s="1">
        <v>3</v>
      </c>
      <c r="B8" s="2">
        <v>20200910100011</v>
      </c>
      <c r="C8" s="3" t="s">
        <v>96</v>
      </c>
      <c r="D8" s="5">
        <v>85</v>
      </c>
      <c r="E8" s="7">
        <f t="shared" si="0"/>
        <v>25.5</v>
      </c>
      <c r="F8" s="5">
        <v>82</v>
      </c>
      <c r="G8" s="7">
        <f t="shared" si="1"/>
        <v>32.800000000000004</v>
      </c>
      <c r="H8" s="5">
        <v>89</v>
      </c>
      <c r="I8" s="7">
        <f t="shared" si="2"/>
        <v>26.7</v>
      </c>
      <c r="J8" s="8">
        <f t="shared" si="3"/>
        <v>85</v>
      </c>
      <c r="K8" s="9" t="s">
        <v>150</v>
      </c>
    </row>
    <row r="9" spans="1:11">
      <c r="A9" s="1">
        <v>4</v>
      </c>
      <c r="B9" s="2">
        <v>20200910100019</v>
      </c>
      <c r="C9" s="3" t="s">
        <v>97</v>
      </c>
      <c r="D9" s="5">
        <v>85</v>
      </c>
      <c r="E9" s="7">
        <f t="shared" si="0"/>
        <v>25.5</v>
      </c>
      <c r="F9" s="5">
        <v>83</v>
      </c>
      <c r="G9" s="7">
        <f t="shared" si="1"/>
        <v>33.200000000000003</v>
      </c>
      <c r="H9" s="5">
        <v>84</v>
      </c>
      <c r="I9" s="7">
        <f t="shared" si="2"/>
        <v>25.2</v>
      </c>
      <c r="J9" s="8">
        <f t="shared" si="3"/>
        <v>83.9</v>
      </c>
      <c r="K9" s="9" t="s">
        <v>150</v>
      </c>
    </row>
    <row r="10" spans="1:11">
      <c r="A10" s="1">
        <v>5</v>
      </c>
      <c r="B10" s="2">
        <v>20200910100025</v>
      </c>
      <c r="C10" s="3" t="s">
        <v>98</v>
      </c>
      <c r="D10" s="5">
        <v>80</v>
      </c>
      <c r="E10" s="7">
        <f t="shared" si="0"/>
        <v>24</v>
      </c>
      <c r="F10" s="5">
        <v>80</v>
      </c>
      <c r="G10" s="7">
        <f t="shared" si="1"/>
        <v>32</v>
      </c>
      <c r="H10" s="5">
        <v>86</v>
      </c>
      <c r="I10" s="7">
        <f t="shared" si="2"/>
        <v>25.8</v>
      </c>
      <c r="J10" s="8">
        <f t="shared" si="3"/>
        <v>81.8</v>
      </c>
      <c r="K10" s="9" t="s">
        <v>150</v>
      </c>
    </row>
    <row r="11" spans="1:11">
      <c r="A11" s="1">
        <v>6</v>
      </c>
      <c r="B11" s="2">
        <v>20200910100035</v>
      </c>
      <c r="C11" s="3" t="s">
        <v>99</v>
      </c>
      <c r="D11" s="5">
        <v>84</v>
      </c>
      <c r="E11" s="7">
        <f t="shared" si="0"/>
        <v>25.2</v>
      </c>
      <c r="F11" s="5">
        <v>83</v>
      </c>
      <c r="G11" s="7">
        <f t="shared" si="1"/>
        <v>33.200000000000003</v>
      </c>
      <c r="H11" s="5">
        <v>83</v>
      </c>
      <c r="I11" s="7">
        <f t="shared" si="2"/>
        <v>24.9</v>
      </c>
      <c r="J11" s="8">
        <f t="shared" si="3"/>
        <v>83.3</v>
      </c>
      <c r="K11" s="9" t="s">
        <v>150</v>
      </c>
    </row>
    <row r="12" spans="1:11">
      <c r="A12" s="1">
        <v>7</v>
      </c>
      <c r="B12" s="2">
        <v>20200910100038</v>
      </c>
      <c r="C12" s="3" t="s">
        <v>100</v>
      </c>
      <c r="D12" s="5">
        <v>86</v>
      </c>
      <c r="E12" s="7">
        <f t="shared" si="0"/>
        <v>25.8</v>
      </c>
      <c r="F12" s="5">
        <v>87</v>
      </c>
      <c r="G12" s="7">
        <f t="shared" si="1"/>
        <v>34.800000000000004</v>
      </c>
      <c r="H12" s="5">
        <v>90</v>
      </c>
      <c r="I12" s="7">
        <f t="shared" si="2"/>
        <v>27</v>
      </c>
      <c r="J12" s="8">
        <f t="shared" si="3"/>
        <v>87.600000000000009</v>
      </c>
      <c r="K12" s="9" t="s">
        <v>150</v>
      </c>
    </row>
    <row r="13" spans="1:11">
      <c r="A13" s="1">
        <v>8</v>
      </c>
      <c r="B13" s="2">
        <v>20200910100040</v>
      </c>
      <c r="C13" s="3" t="s">
        <v>101</v>
      </c>
      <c r="D13" s="5">
        <v>80</v>
      </c>
      <c r="E13" s="7">
        <f t="shared" si="0"/>
        <v>24</v>
      </c>
      <c r="F13" s="5">
        <v>81</v>
      </c>
      <c r="G13" s="7">
        <f t="shared" si="1"/>
        <v>32.4</v>
      </c>
      <c r="H13" s="5">
        <v>85</v>
      </c>
      <c r="I13" s="7">
        <f t="shared" si="2"/>
        <v>25.5</v>
      </c>
      <c r="J13" s="8">
        <f t="shared" si="3"/>
        <v>81.900000000000006</v>
      </c>
      <c r="K13" s="9" t="s">
        <v>150</v>
      </c>
    </row>
    <row r="14" spans="1:11">
      <c r="A14" s="1">
        <v>9</v>
      </c>
      <c r="B14" s="2">
        <v>20200910100043</v>
      </c>
      <c r="C14" s="3" t="s">
        <v>102</v>
      </c>
      <c r="D14" s="5">
        <v>85</v>
      </c>
      <c r="E14" s="7">
        <f t="shared" si="0"/>
        <v>25.5</v>
      </c>
      <c r="F14" s="5">
        <v>85</v>
      </c>
      <c r="G14" s="7">
        <f t="shared" si="1"/>
        <v>34</v>
      </c>
      <c r="H14" s="5">
        <v>85</v>
      </c>
      <c r="I14" s="7">
        <f t="shared" si="2"/>
        <v>25.5</v>
      </c>
      <c r="J14" s="8">
        <f t="shared" si="3"/>
        <v>85</v>
      </c>
      <c r="K14" s="9" t="s">
        <v>151</v>
      </c>
    </row>
    <row r="15" spans="1:11">
      <c r="A15" s="1">
        <v>10</v>
      </c>
      <c r="B15" s="2">
        <v>20200910100046</v>
      </c>
      <c r="C15" s="3" t="s">
        <v>103</v>
      </c>
      <c r="D15" s="5">
        <v>80</v>
      </c>
      <c r="E15" s="7">
        <f t="shared" si="0"/>
        <v>24</v>
      </c>
      <c r="F15" s="5">
        <v>80</v>
      </c>
      <c r="G15" s="7">
        <f t="shared" si="1"/>
        <v>32</v>
      </c>
      <c r="H15" s="5">
        <v>85</v>
      </c>
      <c r="I15" s="7">
        <f t="shared" si="2"/>
        <v>25.5</v>
      </c>
      <c r="J15" s="8">
        <f t="shared" si="3"/>
        <v>81.5</v>
      </c>
      <c r="K15" s="9" t="s">
        <v>150</v>
      </c>
    </row>
    <row r="16" spans="1:11">
      <c r="A16" s="1">
        <v>11</v>
      </c>
      <c r="B16" s="2">
        <v>20200910100047</v>
      </c>
      <c r="C16" s="3" t="s">
        <v>104</v>
      </c>
      <c r="D16" s="5">
        <v>80</v>
      </c>
      <c r="E16" s="7">
        <f t="shared" si="0"/>
        <v>24</v>
      </c>
      <c r="F16" s="5">
        <v>84</v>
      </c>
      <c r="G16" s="7">
        <f t="shared" si="1"/>
        <v>33.6</v>
      </c>
      <c r="H16" s="5">
        <v>85</v>
      </c>
      <c r="I16" s="7">
        <f t="shared" si="2"/>
        <v>25.5</v>
      </c>
      <c r="J16" s="8">
        <f t="shared" si="3"/>
        <v>83.1</v>
      </c>
      <c r="K16" s="9" t="s">
        <v>150</v>
      </c>
    </row>
    <row r="17" spans="1:11">
      <c r="A17" s="1">
        <v>12</v>
      </c>
      <c r="B17" s="2">
        <v>20200910100048</v>
      </c>
      <c r="C17" s="3" t="s">
        <v>105</v>
      </c>
      <c r="D17" s="5">
        <v>80</v>
      </c>
      <c r="E17" s="7">
        <f t="shared" si="0"/>
        <v>24</v>
      </c>
      <c r="F17" s="5">
        <v>85</v>
      </c>
      <c r="G17" s="7">
        <f t="shared" si="1"/>
        <v>34</v>
      </c>
      <c r="H17" s="5">
        <v>85</v>
      </c>
      <c r="I17" s="7">
        <f t="shared" si="2"/>
        <v>25.5</v>
      </c>
      <c r="J17" s="8">
        <f t="shared" si="3"/>
        <v>83.5</v>
      </c>
      <c r="K17" s="9" t="s">
        <v>150</v>
      </c>
    </row>
    <row r="18" spans="1:11">
      <c r="A18" s="1">
        <v>13</v>
      </c>
      <c r="B18" s="2">
        <v>20200910100050</v>
      </c>
      <c r="C18" s="3" t="s">
        <v>106</v>
      </c>
      <c r="D18" s="5">
        <v>80</v>
      </c>
      <c r="E18" s="7">
        <f t="shared" si="0"/>
        <v>24</v>
      </c>
      <c r="F18" s="5">
        <v>80</v>
      </c>
      <c r="G18" s="7">
        <f t="shared" si="1"/>
        <v>32</v>
      </c>
      <c r="H18" s="5">
        <v>85</v>
      </c>
      <c r="I18" s="7">
        <f t="shared" si="2"/>
        <v>25.5</v>
      </c>
      <c r="J18" s="8">
        <f t="shared" si="3"/>
        <v>81.5</v>
      </c>
      <c r="K18" s="9" t="s">
        <v>150</v>
      </c>
    </row>
    <row r="19" spans="1:11">
      <c r="A19" s="1">
        <v>14</v>
      </c>
      <c r="B19" s="2">
        <v>20200910100053</v>
      </c>
      <c r="C19" s="3" t="s">
        <v>107</v>
      </c>
      <c r="D19" s="5">
        <v>82</v>
      </c>
      <c r="E19" s="7">
        <f t="shared" si="0"/>
        <v>24.599999999999998</v>
      </c>
      <c r="F19" s="5">
        <v>79</v>
      </c>
      <c r="G19" s="7">
        <f t="shared" si="1"/>
        <v>31.6</v>
      </c>
      <c r="H19" s="5">
        <v>85</v>
      </c>
      <c r="I19" s="7">
        <f t="shared" si="2"/>
        <v>25.5</v>
      </c>
      <c r="J19" s="8">
        <f t="shared" si="3"/>
        <v>81.7</v>
      </c>
      <c r="K19" s="9" t="s">
        <v>150</v>
      </c>
    </row>
    <row r="20" spans="1:11">
      <c r="A20" s="1">
        <v>15</v>
      </c>
      <c r="B20" s="2">
        <v>20200910100056</v>
      </c>
      <c r="C20" s="3" t="s">
        <v>108</v>
      </c>
      <c r="D20" s="5">
        <v>80</v>
      </c>
      <c r="E20" s="7">
        <f t="shared" si="0"/>
        <v>24</v>
      </c>
      <c r="F20" s="5">
        <v>80</v>
      </c>
      <c r="G20" s="7">
        <f t="shared" si="1"/>
        <v>32</v>
      </c>
      <c r="H20" s="5">
        <v>85</v>
      </c>
      <c r="I20" s="7">
        <f t="shared" si="2"/>
        <v>25.5</v>
      </c>
      <c r="J20" s="8">
        <f t="shared" si="3"/>
        <v>81.5</v>
      </c>
      <c r="K20" s="9" t="s">
        <v>150</v>
      </c>
    </row>
    <row r="21" spans="1:11" s="21" customFormat="1">
      <c r="A21" s="16">
        <v>16</v>
      </c>
      <c r="B21" s="17">
        <v>20200910100057</v>
      </c>
      <c r="C21" s="18" t="s">
        <v>109</v>
      </c>
      <c r="D21" s="19">
        <v>0</v>
      </c>
      <c r="E21" s="20">
        <f t="shared" si="0"/>
        <v>0</v>
      </c>
      <c r="F21" s="19">
        <v>0</v>
      </c>
      <c r="G21" s="20">
        <f t="shared" si="1"/>
        <v>0</v>
      </c>
      <c r="H21" s="19">
        <v>0</v>
      </c>
      <c r="I21" s="20">
        <f t="shared" si="2"/>
        <v>0</v>
      </c>
      <c r="J21" s="20">
        <f t="shared" si="3"/>
        <v>0</v>
      </c>
      <c r="K21" s="36">
        <f>-A5752</f>
        <v>0</v>
      </c>
    </row>
    <row r="22" spans="1:11">
      <c r="A22" s="1">
        <v>17</v>
      </c>
      <c r="B22" s="2">
        <v>20200910100058</v>
      </c>
      <c r="C22" s="3" t="s">
        <v>110</v>
      </c>
      <c r="D22" s="5">
        <v>82</v>
      </c>
      <c r="E22" s="7">
        <f t="shared" si="0"/>
        <v>24.599999999999998</v>
      </c>
      <c r="F22" s="5">
        <v>83</v>
      </c>
      <c r="G22" s="7">
        <f t="shared" si="1"/>
        <v>33.200000000000003</v>
      </c>
      <c r="H22" s="5">
        <v>85</v>
      </c>
      <c r="I22" s="7">
        <f t="shared" si="2"/>
        <v>25.5</v>
      </c>
      <c r="J22" s="8">
        <f t="shared" si="3"/>
        <v>83.3</v>
      </c>
      <c r="K22" s="9" t="s">
        <v>150</v>
      </c>
    </row>
    <row r="23" spans="1:11">
      <c r="A23" s="1">
        <v>18</v>
      </c>
      <c r="B23" s="2">
        <v>20200910100059</v>
      </c>
      <c r="C23" s="3" t="s">
        <v>111</v>
      </c>
      <c r="D23" s="5">
        <v>80</v>
      </c>
      <c r="E23" s="7">
        <f t="shared" si="0"/>
        <v>24</v>
      </c>
      <c r="F23" s="5">
        <v>82</v>
      </c>
      <c r="G23" s="7">
        <f t="shared" si="1"/>
        <v>32.800000000000004</v>
      </c>
      <c r="H23" s="5">
        <v>85</v>
      </c>
      <c r="I23" s="7">
        <f t="shared" si="2"/>
        <v>25.5</v>
      </c>
      <c r="J23" s="8">
        <f t="shared" si="3"/>
        <v>82.300000000000011</v>
      </c>
      <c r="K23" s="9" t="s">
        <v>150</v>
      </c>
    </row>
    <row r="24" spans="1:11">
      <c r="A24" s="1">
        <v>19</v>
      </c>
      <c r="B24" s="2">
        <v>20200910100062</v>
      </c>
      <c r="C24" s="3" t="s">
        <v>112</v>
      </c>
      <c r="D24" s="5">
        <v>81</v>
      </c>
      <c r="E24" s="7">
        <f t="shared" si="0"/>
        <v>24.3</v>
      </c>
      <c r="F24" s="5">
        <v>80</v>
      </c>
      <c r="G24" s="7">
        <f t="shared" si="1"/>
        <v>32</v>
      </c>
      <c r="H24" s="5">
        <v>85</v>
      </c>
      <c r="I24" s="7">
        <f t="shared" si="2"/>
        <v>25.5</v>
      </c>
      <c r="J24" s="8">
        <f t="shared" si="3"/>
        <v>81.8</v>
      </c>
      <c r="K24" s="9" t="s">
        <v>150</v>
      </c>
    </row>
    <row r="25" spans="1:11">
      <c r="A25" s="1">
        <v>20</v>
      </c>
      <c r="B25" s="2">
        <v>20200910100068</v>
      </c>
      <c r="C25" s="3" t="s">
        <v>113</v>
      </c>
      <c r="D25" s="5">
        <v>80</v>
      </c>
      <c r="E25" s="7">
        <f t="shared" si="0"/>
        <v>24</v>
      </c>
      <c r="F25" s="5">
        <v>79</v>
      </c>
      <c r="G25" s="7">
        <f t="shared" si="1"/>
        <v>31.6</v>
      </c>
      <c r="H25" s="5">
        <v>85</v>
      </c>
      <c r="I25" s="7">
        <f t="shared" si="2"/>
        <v>25.5</v>
      </c>
      <c r="J25" s="8">
        <f t="shared" si="3"/>
        <v>81.099999999999994</v>
      </c>
      <c r="K25" s="9" t="s">
        <v>150</v>
      </c>
    </row>
    <row r="26" spans="1:11">
      <c r="A26" s="1">
        <v>21</v>
      </c>
      <c r="B26" s="2">
        <v>20200910100069</v>
      </c>
      <c r="C26" s="3" t="s">
        <v>114</v>
      </c>
      <c r="D26" s="5">
        <v>83</v>
      </c>
      <c r="E26" s="7">
        <f t="shared" si="0"/>
        <v>24.9</v>
      </c>
      <c r="F26" s="5">
        <v>84</v>
      </c>
      <c r="G26" s="7">
        <f t="shared" si="1"/>
        <v>33.6</v>
      </c>
      <c r="H26" s="5">
        <v>85</v>
      </c>
      <c r="I26" s="7">
        <f t="shared" si="2"/>
        <v>25.5</v>
      </c>
      <c r="J26" s="8">
        <f t="shared" si="3"/>
        <v>84</v>
      </c>
      <c r="K26" s="9" t="s">
        <v>150</v>
      </c>
    </row>
    <row r="27" spans="1:11">
      <c r="A27" s="1">
        <v>22</v>
      </c>
      <c r="B27" s="2">
        <v>20200910100073</v>
      </c>
      <c r="C27" s="3" t="s">
        <v>64</v>
      </c>
      <c r="D27" s="5">
        <v>82</v>
      </c>
      <c r="E27" s="7">
        <f t="shared" si="0"/>
        <v>24.599999999999998</v>
      </c>
      <c r="F27" s="5">
        <v>82</v>
      </c>
      <c r="G27" s="7">
        <f t="shared" si="1"/>
        <v>32.800000000000004</v>
      </c>
      <c r="H27" s="5">
        <v>85</v>
      </c>
      <c r="I27" s="7">
        <f t="shared" si="2"/>
        <v>25.5</v>
      </c>
      <c r="J27" s="8">
        <f t="shared" si="3"/>
        <v>82.9</v>
      </c>
      <c r="K27" s="9" t="s">
        <v>150</v>
      </c>
    </row>
    <row r="28" spans="1:11">
      <c r="A28" s="1">
        <v>23</v>
      </c>
      <c r="B28" s="2">
        <v>20200910100077</v>
      </c>
      <c r="C28" s="3" t="s">
        <v>115</v>
      </c>
      <c r="D28" s="5">
        <v>80</v>
      </c>
      <c r="E28" s="7">
        <f t="shared" si="0"/>
        <v>24</v>
      </c>
      <c r="F28" s="5">
        <v>84</v>
      </c>
      <c r="G28" s="7">
        <f t="shared" si="1"/>
        <v>33.6</v>
      </c>
      <c r="H28" s="5">
        <v>85</v>
      </c>
      <c r="I28" s="7">
        <f t="shared" si="2"/>
        <v>25.5</v>
      </c>
      <c r="J28" s="8">
        <f t="shared" si="3"/>
        <v>83.1</v>
      </c>
      <c r="K28" s="9" t="s">
        <v>150</v>
      </c>
    </row>
    <row r="29" spans="1:11">
      <c r="A29" s="1">
        <v>24</v>
      </c>
      <c r="B29" s="2">
        <v>20200910100084</v>
      </c>
      <c r="C29" s="3" t="s">
        <v>116</v>
      </c>
      <c r="D29" s="5">
        <v>80</v>
      </c>
      <c r="E29" s="7">
        <f t="shared" si="0"/>
        <v>24</v>
      </c>
      <c r="F29" s="5">
        <v>85</v>
      </c>
      <c r="G29" s="7">
        <f t="shared" si="1"/>
        <v>34</v>
      </c>
      <c r="H29" s="5">
        <v>85</v>
      </c>
      <c r="I29" s="7">
        <f t="shared" si="2"/>
        <v>25.5</v>
      </c>
      <c r="J29" s="8">
        <f t="shared" si="3"/>
        <v>83.5</v>
      </c>
      <c r="K29" s="9" t="s">
        <v>150</v>
      </c>
    </row>
    <row r="30" spans="1:11">
      <c r="A30" s="1">
        <v>25</v>
      </c>
      <c r="B30" s="2">
        <v>20200910100086</v>
      </c>
      <c r="C30" s="3" t="s">
        <v>117</v>
      </c>
      <c r="D30" s="5">
        <v>80</v>
      </c>
      <c r="E30" s="7">
        <f t="shared" si="0"/>
        <v>24</v>
      </c>
      <c r="F30" s="5">
        <v>80</v>
      </c>
      <c r="G30" s="7">
        <f t="shared" si="1"/>
        <v>32</v>
      </c>
      <c r="H30" s="5">
        <v>85</v>
      </c>
      <c r="I30" s="7">
        <f t="shared" si="2"/>
        <v>25.5</v>
      </c>
      <c r="J30" s="8">
        <f t="shared" si="3"/>
        <v>81.5</v>
      </c>
      <c r="K30" s="9" t="s">
        <v>150</v>
      </c>
    </row>
    <row r="31" spans="1:11">
      <c r="A31" s="1">
        <v>26</v>
      </c>
      <c r="B31" s="2">
        <v>20200910100087</v>
      </c>
      <c r="C31" s="3" t="s">
        <v>118</v>
      </c>
      <c r="D31" s="5">
        <v>80</v>
      </c>
      <c r="E31" s="7">
        <f t="shared" si="0"/>
        <v>24</v>
      </c>
      <c r="F31" s="5">
        <v>85</v>
      </c>
      <c r="G31" s="7">
        <f t="shared" si="1"/>
        <v>34</v>
      </c>
      <c r="H31" s="5">
        <v>85</v>
      </c>
      <c r="I31" s="7">
        <f t="shared" si="2"/>
        <v>25.5</v>
      </c>
      <c r="J31" s="8">
        <f t="shared" si="3"/>
        <v>83.5</v>
      </c>
      <c r="K31" s="9" t="s">
        <v>150</v>
      </c>
    </row>
    <row r="32" spans="1:11" ht="25.5">
      <c r="A32" s="1">
        <v>27</v>
      </c>
      <c r="B32" s="2">
        <v>20200910100097</v>
      </c>
      <c r="C32" s="3" t="s">
        <v>119</v>
      </c>
      <c r="D32" s="5">
        <v>82</v>
      </c>
      <c r="E32" s="7">
        <f t="shared" si="0"/>
        <v>24.599999999999998</v>
      </c>
      <c r="F32" s="5">
        <v>83</v>
      </c>
      <c r="G32" s="7">
        <f t="shared" si="1"/>
        <v>33.200000000000003</v>
      </c>
      <c r="H32" s="5">
        <v>85</v>
      </c>
      <c r="I32" s="7">
        <f t="shared" si="2"/>
        <v>25.5</v>
      </c>
      <c r="J32" s="8">
        <f t="shared" si="3"/>
        <v>83.3</v>
      </c>
      <c r="K32" s="9" t="s">
        <v>150</v>
      </c>
    </row>
    <row r="33" spans="1:11">
      <c r="A33" s="1">
        <v>28</v>
      </c>
      <c r="B33" s="2">
        <v>20200910100098</v>
      </c>
      <c r="C33" s="3" t="s">
        <v>120</v>
      </c>
      <c r="D33" s="5">
        <v>81</v>
      </c>
      <c r="E33" s="7">
        <f t="shared" si="0"/>
        <v>24.3</v>
      </c>
      <c r="F33" s="5">
        <v>80</v>
      </c>
      <c r="G33" s="7">
        <f t="shared" si="1"/>
        <v>32</v>
      </c>
      <c r="H33" s="5">
        <v>85</v>
      </c>
      <c r="I33" s="7">
        <f t="shared" si="2"/>
        <v>25.5</v>
      </c>
      <c r="J33" s="8">
        <f t="shared" si="3"/>
        <v>81.8</v>
      </c>
      <c r="K33" s="9" t="s">
        <v>150</v>
      </c>
    </row>
    <row r="34" spans="1:11">
      <c r="A34" s="1">
        <v>29</v>
      </c>
      <c r="B34" s="2">
        <v>20200910100101</v>
      </c>
      <c r="C34" s="3" t="s">
        <v>121</v>
      </c>
      <c r="D34" s="5">
        <v>80</v>
      </c>
      <c r="E34" s="7">
        <f t="shared" si="0"/>
        <v>24</v>
      </c>
      <c r="F34" s="5">
        <v>80</v>
      </c>
      <c r="G34" s="7">
        <f t="shared" si="1"/>
        <v>32</v>
      </c>
      <c r="H34" s="5">
        <v>85</v>
      </c>
      <c r="I34" s="7">
        <f t="shared" si="2"/>
        <v>25.5</v>
      </c>
      <c r="J34" s="8">
        <f t="shared" si="3"/>
        <v>81.5</v>
      </c>
      <c r="K34" s="9" t="s">
        <v>150</v>
      </c>
    </row>
    <row r="35" spans="1:11">
      <c r="A35" s="1">
        <v>30</v>
      </c>
      <c r="B35" s="2">
        <v>20200910100105</v>
      </c>
      <c r="C35" s="3" t="s">
        <v>122</v>
      </c>
      <c r="D35" s="5">
        <v>80</v>
      </c>
      <c r="E35" s="7">
        <f t="shared" si="0"/>
        <v>24</v>
      </c>
      <c r="F35" s="5">
        <v>84</v>
      </c>
      <c r="G35" s="7">
        <f t="shared" si="1"/>
        <v>33.6</v>
      </c>
      <c r="H35" s="5">
        <v>85</v>
      </c>
      <c r="I35" s="7">
        <f t="shared" si="2"/>
        <v>25.5</v>
      </c>
      <c r="J35" s="8">
        <f t="shared" si="3"/>
        <v>83.1</v>
      </c>
      <c r="K35" s="9" t="s">
        <v>150</v>
      </c>
    </row>
    <row r="36" spans="1:11">
      <c r="A36" s="1">
        <v>31</v>
      </c>
      <c r="B36" s="2">
        <v>20200910100106</v>
      </c>
      <c r="C36" s="3" t="s">
        <v>123</v>
      </c>
      <c r="D36" s="5">
        <v>80</v>
      </c>
      <c r="E36" s="7">
        <f t="shared" si="0"/>
        <v>24</v>
      </c>
      <c r="F36" s="5">
        <v>88</v>
      </c>
      <c r="G36" s="7">
        <f t="shared" si="1"/>
        <v>35.200000000000003</v>
      </c>
      <c r="H36" s="5">
        <v>85</v>
      </c>
      <c r="I36" s="7">
        <f t="shared" si="2"/>
        <v>25.5</v>
      </c>
      <c r="J36" s="8">
        <f t="shared" si="3"/>
        <v>84.7</v>
      </c>
      <c r="K36" s="9" t="s">
        <v>150</v>
      </c>
    </row>
    <row r="37" spans="1:11">
      <c r="A37" s="1">
        <v>32</v>
      </c>
      <c r="B37" s="2">
        <v>20200910100110</v>
      </c>
      <c r="C37" s="3" t="s">
        <v>124</v>
      </c>
      <c r="D37" s="5">
        <v>80</v>
      </c>
      <c r="E37" s="7">
        <f t="shared" si="0"/>
        <v>24</v>
      </c>
      <c r="F37" s="5">
        <v>86</v>
      </c>
      <c r="G37" s="7">
        <f t="shared" si="1"/>
        <v>34.4</v>
      </c>
      <c r="H37" s="5">
        <v>85</v>
      </c>
      <c r="I37" s="7">
        <f t="shared" si="2"/>
        <v>25.5</v>
      </c>
      <c r="J37" s="8">
        <f t="shared" si="3"/>
        <v>83.9</v>
      </c>
      <c r="K37" s="9" t="s">
        <v>150</v>
      </c>
    </row>
    <row r="38" spans="1:11">
      <c r="A38" s="1">
        <v>33</v>
      </c>
      <c r="B38" s="2">
        <v>20200910100111</v>
      </c>
      <c r="C38" s="3" t="s">
        <v>125</v>
      </c>
      <c r="D38" s="5">
        <v>80</v>
      </c>
      <c r="E38" s="7">
        <f t="shared" si="0"/>
        <v>24</v>
      </c>
      <c r="F38" s="5">
        <v>81</v>
      </c>
      <c r="G38" s="7">
        <f t="shared" si="1"/>
        <v>32.4</v>
      </c>
      <c r="H38" s="5">
        <v>85</v>
      </c>
      <c r="I38" s="7">
        <f t="shared" si="2"/>
        <v>25.5</v>
      </c>
      <c r="J38" s="8">
        <f t="shared" si="3"/>
        <v>81.900000000000006</v>
      </c>
      <c r="K38" s="9" t="s">
        <v>150</v>
      </c>
    </row>
    <row r="39" spans="1:11">
      <c r="A39" s="1">
        <v>34</v>
      </c>
      <c r="B39" s="2">
        <v>20200910100114</v>
      </c>
      <c r="C39" s="3" t="s">
        <v>126</v>
      </c>
      <c r="D39" s="5">
        <v>85</v>
      </c>
      <c r="E39" s="7">
        <f t="shared" si="0"/>
        <v>25.5</v>
      </c>
      <c r="F39" s="5">
        <v>88</v>
      </c>
      <c r="G39" s="7">
        <f t="shared" si="1"/>
        <v>35.200000000000003</v>
      </c>
      <c r="H39" s="5">
        <v>85</v>
      </c>
      <c r="I39" s="7">
        <f t="shared" si="2"/>
        <v>25.5</v>
      </c>
      <c r="J39" s="8">
        <f t="shared" si="3"/>
        <v>86.2</v>
      </c>
      <c r="K39" s="9" t="s">
        <v>151</v>
      </c>
    </row>
    <row r="40" spans="1:11">
      <c r="A40" s="1">
        <v>35</v>
      </c>
      <c r="B40" s="2">
        <v>20200910100121</v>
      </c>
      <c r="C40" s="3" t="s">
        <v>127</v>
      </c>
      <c r="D40" s="5">
        <v>80</v>
      </c>
      <c r="E40" s="7">
        <f t="shared" si="0"/>
        <v>24</v>
      </c>
      <c r="F40" s="5">
        <v>79</v>
      </c>
      <c r="G40" s="7">
        <f t="shared" si="1"/>
        <v>31.6</v>
      </c>
      <c r="H40" s="5">
        <v>85</v>
      </c>
      <c r="I40" s="7">
        <f t="shared" si="2"/>
        <v>25.5</v>
      </c>
      <c r="J40" s="8">
        <f t="shared" si="3"/>
        <v>81.099999999999994</v>
      </c>
      <c r="K40" s="9" t="s">
        <v>150</v>
      </c>
    </row>
    <row r="41" spans="1:11">
      <c r="A41" s="1">
        <v>36</v>
      </c>
      <c r="B41" s="2">
        <v>20200910100129</v>
      </c>
      <c r="C41" s="3" t="s">
        <v>128</v>
      </c>
      <c r="D41" s="5">
        <v>80</v>
      </c>
      <c r="E41" s="7">
        <f t="shared" si="0"/>
        <v>24</v>
      </c>
      <c r="F41" s="5">
        <v>81</v>
      </c>
      <c r="G41" s="7">
        <f t="shared" si="1"/>
        <v>32.4</v>
      </c>
      <c r="H41" s="5">
        <v>85</v>
      </c>
      <c r="I41" s="7">
        <f t="shared" si="2"/>
        <v>25.5</v>
      </c>
      <c r="J41" s="8">
        <f t="shared" si="3"/>
        <v>81.900000000000006</v>
      </c>
      <c r="K41" s="9" t="s">
        <v>150</v>
      </c>
    </row>
    <row r="42" spans="1:11">
      <c r="A42" s="1">
        <v>37</v>
      </c>
      <c r="B42" s="2">
        <v>20200910100130</v>
      </c>
      <c r="C42" s="3" t="s">
        <v>129</v>
      </c>
      <c r="D42" s="5">
        <v>80</v>
      </c>
      <c r="E42" s="7">
        <f t="shared" si="0"/>
        <v>24</v>
      </c>
      <c r="F42" s="5">
        <v>86</v>
      </c>
      <c r="G42" s="7">
        <f t="shared" si="1"/>
        <v>34.4</v>
      </c>
      <c r="H42" s="5">
        <v>85</v>
      </c>
      <c r="I42" s="7">
        <f t="shared" si="2"/>
        <v>25.5</v>
      </c>
      <c r="J42" s="8">
        <f t="shared" si="3"/>
        <v>83.9</v>
      </c>
      <c r="K42" s="9" t="s">
        <v>150</v>
      </c>
    </row>
    <row r="43" spans="1:11">
      <c r="A43" s="1">
        <v>38</v>
      </c>
      <c r="B43" s="2">
        <v>20200910100131</v>
      </c>
      <c r="C43" s="3" t="s">
        <v>130</v>
      </c>
      <c r="D43" s="5">
        <v>80</v>
      </c>
      <c r="E43" s="7">
        <f t="shared" si="0"/>
        <v>24</v>
      </c>
      <c r="F43" s="5">
        <v>80</v>
      </c>
      <c r="G43" s="7">
        <f t="shared" si="1"/>
        <v>32</v>
      </c>
      <c r="H43" s="5">
        <v>85</v>
      </c>
      <c r="I43" s="7">
        <f t="shared" si="2"/>
        <v>25.5</v>
      </c>
      <c r="J43" s="8">
        <f t="shared" si="3"/>
        <v>81.5</v>
      </c>
      <c r="K43" s="9" t="s">
        <v>150</v>
      </c>
    </row>
    <row r="44" spans="1:11">
      <c r="A44" s="1">
        <v>39</v>
      </c>
      <c r="B44" s="2">
        <v>20200910100134</v>
      </c>
      <c r="C44" s="3" t="s">
        <v>131</v>
      </c>
      <c r="D44" s="5">
        <v>80</v>
      </c>
      <c r="E44" s="7">
        <f t="shared" si="0"/>
        <v>24</v>
      </c>
      <c r="F44" s="5">
        <v>82</v>
      </c>
      <c r="G44" s="7">
        <f t="shared" si="1"/>
        <v>32.800000000000004</v>
      </c>
      <c r="H44" s="5">
        <v>85</v>
      </c>
      <c r="I44" s="7">
        <f t="shared" si="2"/>
        <v>25.5</v>
      </c>
      <c r="J44" s="8">
        <f t="shared" si="3"/>
        <v>82.300000000000011</v>
      </c>
      <c r="K44" s="9" t="s">
        <v>150</v>
      </c>
    </row>
    <row r="45" spans="1:11">
      <c r="A45" s="1">
        <v>40</v>
      </c>
      <c r="B45" s="2">
        <v>20200910100136</v>
      </c>
      <c r="C45" s="3" t="s">
        <v>132</v>
      </c>
      <c r="D45" s="5">
        <v>80</v>
      </c>
      <c r="E45" s="7">
        <f t="shared" si="0"/>
        <v>24</v>
      </c>
      <c r="F45" s="5">
        <v>80</v>
      </c>
      <c r="G45" s="7">
        <f t="shared" si="1"/>
        <v>32</v>
      </c>
      <c r="H45" s="5">
        <v>85</v>
      </c>
      <c r="I45" s="7">
        <f t="shared" si="2"/>
        <v>25.5</v>
      </c>
      <c r="J45" s="8">
        <f t="shared" si="3"/>
        <v>81.5</v>
      </c>
      <c r="K45" s="9" t="s">
        <v>150</v>
      </c>
    </row>
    <row r="46" spans="1:11">
      <c r="A46" s="1">
        <v>41</v>
      </c>
      <c r="B46" s="2">
        <v>20200910100137</v>
      </c>
      <c r="C46" s="3" t="s">
        <v>133</v>
      </c>
      <c r="D46" s="5">
        <v>80</v>
      </c>
      <c r="E46" s="7">
        <f t="shared" si="0"/>
        <v>24</v>
      </c>
      <c r="F46" s="5">
        <v>80</v>
      </c>
      <c r="G46" s="7">
        <f t="shared" si="1"/>
        <v>32</v>
      </c>
      <c r="H46" s="5">
        <v>85</v>
      </c>
      <c r="I46" s="7">
        <f t="shared" si="2"/>
        <v>25.5</v>
      </c>
      <c r="J46" s="8">
        <f t="shared" si="3"/>
        <v>81.5</v>
      </c>
      <c r="K46" s="9" t="s">
        <v>150</v>
      </c>
    </row>
    <row r="47" spans="1:11">
      <c r="A47" s="1">
        <v>42</v>
      </c>
      <c r="B47" s="2">
        <v>20200910100141</v>
      </c>
      <c r="C47" s="3" t="s">
        <v>134</v>
      </c>
      <c r="D47" s="5">
        <v>80</v>
      </c>
      <c r="E47" s="7">
        <f t="shared" si="0"/>
        <v>24</v>
      </c>
      <c r="F47" s="5">
        <v>83</v>
      </c>
      <c r="G47" s="7">
        <f t="shared" si="1"/>
        <v>33.200000000000003</v>
      </c>
      <c r="H47" s="5">
        <v>85</v>
      </c>
      <c r="I47" s="7">
        <f t="shared" si="2"/>
        <v>25.5</v>
      </c>
      <c r="J47" s="8">
        <f t="shared" si="3"/>
        <v>82.7</v>
      </c>
      <c r="K47" s="9" t="s">
        <v>150</v>
      </c>
    </row>
    <row r="48" spans="1:11">
      <c r="A48" s="1">
        <v>43</v>
      </c>
      <c r="B48" s="2">
        <v>20200910100143</v>
      </c>
      <c r="C48" s="3" t="s">
        <v>135</v>
      </c>
      <c r="D48" s="5">
        <v>80</v>
      </c>
      <c r="E48" s="7">
        <f t="shared" si="0"/>
        <v>24</v>
      </c>
      <c r="F48" s="5">
        <v>78</v>
      </c>
      <c r="G48" s="7">
        <f t="shared" si="1"/>
        <v>31.200000000000003</v>
      </c>
      <c r="H48" s="5">
        <v>85</v>
      </c>
      <c r="I48" s="7">
        <f t="shared" si="2"/>
        <v>25.5</v>
      </c>
      <c r="J48" s="8">
        <f t="shared" si="3"/>
        <v>80.7</v>
      </c>
      <c r="K48" s="9" t="s">
        <v>150</v>
      </c>
    </row>
    <row r="49" spans="1:11">
      <c r="A49" s="1">
        <v>44</v>
      </c>
      <c r="B49" s="2">
        <v>20200910100151</v>
      </c>
      <c r="C49" s="3" t="s">
        <v>136</v>
      </c>
      <c r="D49" s="5">
        <v>80</v>
      </c>
      <c r="E49" s="7">
        <f t="shared" si="0"/>
        <v>24</v>
      </c>
      <c r="F49" s="5">
        <v>80</v>
      </c>
      <c r="G49" s="7">
        <f t="shared" si="1"/>
        <v>32</v>
      </c>
      <c r="H49" s="5">
        <v>85</v>
      </c>
      <c r="I49" s="7">
        <f t="shared" si="2"/>
        <v>25.5</v>
      </c>
      <c r="J49" s="8">
        <f t="shared" si="3"/>
        <v>81.5</v>
      </c>
      <c r="K49" s="9" t="s">
        <v>150</v>
      </c>
    </row>
    <row r="50" spans="1:11">
      <c r="A50" s="1">
        <v>45</v>
      </c>
      <c r="B50" s="2">
        <v>20200910100152</v>
      </c>
      <c r="C50" s="3" t="s">
        <v>137</v>
      </c>
      <c r="D50" s="5">
        <v>80</v>
      </c>
      <c r="E50" s="7">
        <f t="shared" si="0"/>
        <v>24</v>
      </c>
      <c r="F50" s="5">
        <v>80</v>
      </c>
      <c r="G50" s="7">
        <f t="shared" si="1"/>
        <v>32</v>
      </c>
      <c r="H50" s="5">
        <v>85</v>
      </c>
      <c r="I50" s="7">
        <f t="shared" si="2"/>
        <v>25.5</v>
      </c>
      <c r="J50" s="8">
        <f t="shared" si="3"/>
        <v>81.5</v>
      </c>
      <c r="K50" s="9" t="s">
        <v>150</v>
      </c>
    </row>
    <row r="51" spans="1:11">
      <c r="A51" s="1">
        <v>46</v>
      </c>
      <c r="B51" s="2">
        <v>20200910100159</v>
      </c>
      <c r="C51" s="3" t="s">
        <v>138</v>
      </c>
      <c r="D51" s="5">
        <v>80</v>
      </c>
      <c r="E51" s="7">
        <f t="shared" si="0"/>
        <v>24</v>
      </c>
      <c r="F51" s="5">
        <v>80</v>
      </c>
      <c r="G51" s="7">
        <f t="shared" si="1"/>
        <v>32</v>
      </c>
      <c r="H51" s="5">
        <v>85</v>
      </c>
      <c r="I51" s="7">
        <f t="shared" si="2"/>
        <v>25.5</v>
      </c>
      <c r="J51" s="8">
        <f t="shared" si="3"/>
        <v>81.5</v>
      </c>
      <c r="K51" s="9" t="s">
        <v>150</v>
      </c>
    </row>
    <row r="52" spans="1:11">
      <c r="A52" s="1">
        <v>47</v>
      </c>
      <c r="B52" s="2">
        <v>20200910100160</v>
      </c>
      <c r="C52" s="3" t="s">
        <v>139</v>
      </c>
      <c r="D52" s="5">
        <v>80</v>
      </c>
      <c r="E52" s="7">
        <f t="shared" si="0"/>
        <v>24</v>
      </c>
      <c r="F52" s="5">
        <v>81</v>
      </c>
      <c r="G52" s="7">
        <f t="shared" si="1"/>
        <v>32.4</v>
      </c>
      <c r="H52" s="5">
        <v>85</v>
      </c>
      <c r="I52" s="7">
        <f t="shared" si="2"/>
        <v>25.5</v>
      </c>
      <c r="J52" s="8">
        <f t="shared" si="3"/>
        <v>81.900000000000006</v>
      </c>
      <c r="K52" s="9" t="s">
        <v>150</v>
      </c>
    </row>
    <row r="53" spans="1:11">
      <c r="A53" s="1">
        <v>48</v>
      </c>
      <c r="B53" s="2">
        <v>20200910100162</v>
      </c>
      <c r="C53" s="3" t="s">
        <v>140</v>
      </c>
      <c r="D53" s="5">
        <v>80</v>
      </c>
      <c r="E53" s="7">
        <f t="shared" si="0"/>
        <v>24</v>
      </c>
      <c r="F53" s="5">
        <v>81</v>
      </c>
      <c r="G53" s="7">
        <f t="shared" si="1"/>
        <v>32.4</v>
      </c>
      <c r="H53" s="5">
        <v>85</v>
      </c>
      <c r="I53" s="7">
        <f t="shared" si="2"/>
        <v>25.5</v>
      </c>
      <c r="J53" s="8">
        <f t="shared" si="3"/>
        <v>81.900000000000006</v>
      </c>
      <c r="K53" s="9" t="s">
        <v>150</v>
      </c>
    </row>
    <row r="54" spans="1:11">
      <c r="A54" s="1">
        <v>49</v>
      </c>
      <c r="B54" s="2">
        <v>20200910100165</v>
      </c>
      <c r="C54" s="3" t="s">
        <v>141</v>
      </c>
      <c r="D54" s="5">
        <v>80</v>
      </c>
      <c r="E54" s="7">
        <f t="shared" si="0"/>
        <v>24</v>
      </c>
      <c r="F54" s="5">
        <v>84</v>
      </c>
      <c r="G54" s="7">
        <f t="shared" si="1"/>
        <v>33.6</v>
      </c>
      <c r="H54" s="5">
        <v>85</v>
      </c>
      <c r="I54" s="7">
        <f t="shared" si="2"/>
        <v>25.5</v>
      </c>
      <c r="J54" s="8">
        <f t="shared" si="3"/>
        <v>83.1</v>
      </c>
      <c r="K54" s="9" t="s">
        <v>150</v>
      </c>
    </row>
    <row r="55" spans="1:11">
      <c r="A55" s="1">
        <v>50</v>
      </c>
      <c r="B55" s="2">
        <v>20200910100170</v>
      </c>
      <c r="C55" s="3" t="s">
        <v>142</v>
      </c>
      <c r="D55" s="5">
        <v>80</v>
      </c>
      <c r="E55" s="7">
        <f t="shared" si="0"/>
        <v>24</v>
      </c>
      <c r="F55" s="5">
        <v>85</v>
      </c>
      <c r="G55" s="7">
        <f t="shared" si="1"/>
        <v>34</v>
      </c>
      <c r="H55" s="5">
        <v>85</v>
      </c>
      <c r="I55" s="7">
        <f t="shared" si="2"/>
        <v>25.5</v>
      </c>
      <c r="J55" s="8">
        <f t="shared" si="3"/>
        <v>83.5</v>
      </c>
      <c r="K55" s="9" t="s">
        <v>150</v>
      </c>
    </row>
    <row r="56" spans="1:11">
      <c r="A56" s="10">
        <v>51</v>
      </c>
      <c r="B56" s="4"/>
      <c r="C56" s="11" t="s">
        <v>152</v>
      </c>
      <c r="D56" s="12">
        <v>80</v>
      </c>
      <c r="E56" s="7">
        <f t="shared" si="0"/>
        <v>24</v>
      </c>
      <c r="F56" s="12">
        <v>80</v>
      </c>
      <c r="G56" s="13">
        <f t="shared" si="1"/>
        <v>32</v>
      </c>
      <c r="H56" s="12">
        <v>76</v>
      </c>
      <c r="I56" s="13">
        <f t="shared" si="2"/>
        <v>22.8</v>
      </c>
      <c r="J56" s="8">
        <f t="shared" si="3"/>
        <v>78.8</v>
      </c>
      <c r="K56" s="9" t="s">
        <v>153</v>
      </c>
    </row>
    <row r="57" spans="1:11">
      <c r="A57" s="37">
        <v>52</v>
      </c>
      <c r="B57" s="4"/>
      <c r="C57" s="38" t="s">
        <v>155</v>
      </c>
      <c r="D57" s="12">
        <v>80</v>
      </c>
      <c r="E57" s="13">
        <f t="shared" si="0"/>
        <v>24</v>
      </c>
      <c r="F57" s="12">
        <v>81</v>
      </c>
      <c r="G57" s="13">
        <f t="shared" si="1"/>
        <v>32.4</v>
      </c>
      <c r="H57" s="12">
        <v>84</v>
      </c>
      <c r="I57" s="13">
        <f t="shared" si="2"/>
        <v>25.2</v>
      </c>
      <c r="J57" s="8">
        <f t="shared" si="3"/>
        <v>81.599999999999994</v>
      </c>
      <c r="K57" s="9" t="s">
        <v>150</v>
      </c>
    </row>
  </sheetData>
  <mergeCells count="14">
    <mergeCell ref="K4:K5"/>
    <mergeCell ref="A1:K1"/>
    <mergeCell ref="F4:G4"/>
    <mergeCell ref="F5:G5"/>
    <mergeCell ref="H4:I4"/>
    <mergeCell ref="H5:I5"/>
    <mergeCell ref="J4:J5"/>
    <mergeCell ref="A2:C2"/>
    <mergeCell ref="C3:C5"/>
    <mergeCell ref="D3:K3"/>
    <mergeCell ref="B3:B5"/>
    <mergeCell ref="A3:A5"/>
    <mergeCell ref="D4:E4"/>
    <mergeCell ref="D5:E5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KLC (83)</vt:lpstr>
      <vt:lpstr>KLS B (93)</vt:lpstr>
      <vt:lpstr>KLS A (94)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ASUS</cp:lastModifiedBy>
  <dcterms:created xsi:type="dcterms:W3CDTF">2023-02-28T08:53:21Z</dcterms:created>
  <dcterms:modified xsi:type="dcterms:W3CDTF">2024-02-01T03:41:59Z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6F52D906E22D43FBB26BFE413B8E49C1</vt:lpwstr>
  </property>
  <property fmtid="{D5CDD505-2E9C-101B-9397-08002B2CF9AE}" pid="3" name="KSOProductBuildVer">
    <vt:lpwstr>1033-11.2.0.11486</vt:lpwstr>
  </property>
</Properties>
</file>