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ENGAJAR\UNIV MUHAMMADIYAH JAKARTA\FIK-UMJ\DATA PROFESI NERS\"/>
    </mc:Choice>
  </mc:AlternateContent>
  <bookViews>
    <workbookView xWindow="0" yWindow="0" windowWidth="20490" windowHeight="7905" activeTab="2"/>
  </bookViews>
  <sheets>
    <sheet name="kel 1" sheetId="4" r:id="rId1"/>
    <sheet name="kel 2" sheetId="5" r:id="rId2"/>
    <sheet name="kel 3" sheetId="6" r:id="rId3"/>
    <sheet name="Sheet1" sheetId="7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5" l="1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24" i="5"/>
  <c r="N25" i="5"/>
  <c r="N26" i="5"/>
  <c r="N27" i="5"/>
  <c r="N28" i="5"/>
  <c r="E21" i="5"/>
  <c r="E22" i="5"/>
  <c r="N22" i="5" s="1"/>
  <c r="E20" i="5"/>
  <c r="I21" i="5"/>
  <c r="I22" i="5"/>
  <c r="N21" i="5"/>
  <c r="N19" i="5"/>
  <c r="N20" i="5"/>
  <c r="N16" i="5"/>
  <c r="N17" i="5"/>
  <c r="N18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N54" i="5"/>
  <c r="M5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54" i="5"/>
  <c r="I54" i="5"/>
  <c r="G54" i="5"/>
  <c r="E54" i="5"/>
  <c r="M16" i="4"/>
  <c r="M17" i="4"/>
  <c r="M18" i="4"/>
  <c r="M15" i="4"/>
  <c r="K16" i="4"/>
  <c r="K17" i="4"/>
  <c r="K18" i="4"/>
  <c r="K15" i="4"/>
  <c r="M8" i="4"/>
  <c r="M9" i="4"/>
  <c r="M7" i="4"/>
  <c r="K8" i="4"/>
  <c r="K9" i="4"/>
  <c r="K7" i="4"/>
  <c r="N8" i="6" l="1"/>
  <c r="N9" i="6"/>
  <c r="N10" i="6"/>
  <c r="N11" i="6"/>
  <c r="N12" i="6"/>
  <c r="N13" i="6"/>
  <c r="N14" i="6"/>
  <c r="N15" i="6"/>
  <c r="N19" i="6"/>
  <c r="N20" i="6"/>
  <c r="N21" i="6"/>
  <c r="N22" i="6"/>
  <c r="N23" i="6"/>
  <c r="N24" i="6"/>
  <c r="N25" i="6"/>
  <c r="N26" i="6"/>
  <c r="N27" i="6"/>
  <c r="N29" i="6"/>
  <c r="N30" i="6"/>
  <c r="N31" i="6"/>
  <c r="N32" i="6"/>
  <c r="N33" i="6"/>
  <c r="N34" i="6"/>
  <c r="N35" i="6"/>
  <c r="N36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N28" i="6" s="1"/>
  <c r="I29" i="6"/>
  <c r="I30" i="6"/>
  <c r="I31" i="6"/>
  <c r="I32" i="6"/>
  <c r="I33" i="6"/>
  <c r="I34" i="6"/>
  <c r="I35" i="6"/>
  <c r="I36" i="6"/>
  <c r="I37" i="6"/>
  <c r="N37" i="6" s="1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G8" i="6"/>
  <c r="G9" i="6"/>
  <c r="G10" i="6"/>
  <c r="G11" i="6"/>
  <c r="G12" i="6"/>
  <c r="G13" i="6"/>
  <c r="G14" i="6"/>
  <c r="G15" i="6"/>
  <c r="G16" i="6"/>
  <c r="G17" i="6"/>
  <c r="G18" i="6"/>
  <c r="N18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E8" i="6"/>
  <c r="E9" i="6"/>
  <c r="E10" i="6"/>
  <c r="E11" i="6"/>
  <c r="E12" i="6"/>
  <c r="E13" i="6"/>
  <c r="E14" i="6"/>
  <c r="E15" i="6"/>
  <c r="E16" i="6"/>
  <c r="N16" i="6" s="1"/>
  <c r="E17" i="6"/>
  <c r="N17" i="6" s="1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7" i="6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M53" i="5" l="1"/>
  <c r="K53" i="5"/>
  <c r="I53" i="5"/>
  <c r="G53" i="5"/>
  <c r="E53" i="5"/>
  <c r="M52" i="5"/>
  <c r="K52" i="5"/>
  <c r="I52" i="5"/>
  <c r="G52" i="5"/>
  <c r="E52" i="5"/>
  <c r="M51" i="5"/>
  <c r="K51" i="5"/>
  <c r="I51" i="5"/>
  <c r="G51" i="5"/>
  <c r="E51" i="5"/>
  <c r="M50" i="5"/>
  <c r="K50" i="5"/>
  <c r="I50" i="5"/>
  <c r="G50" i="5"/>
  <c r="E50" i="5"/>
  <c r="M49" i="5"/>
  <c r="K49" i="5"/>
  <c r="I49" i="5"/>
  <c r="G49" i="5"/>
  <c r="E49" i="5"/>
  <c r="M48" i="5"/>
  <c r="K48" i="5"/>
  <c r="I48" i="5"/>
  <c r="G48" i="5"/>
  <c r="E48" i="5"/>
  <c r="M47" i="5"/>
  <c r="K47" i="5"/>
  <c r="I47" i="5"/>
  <c r="G47" i="5"/>
  <c r="E47" i="5"/>
  <c r="M46" i="5"/>
  <c r="K46" i="5"/>
  <c r="I46" i="5"/>
  <c r="G46" i="5"/>
  <c r="E46" i="5"/>
  <c r="M45" i="5"/>
  <c r="K45" i="5"/>
  <c r="I45" i="5"/>
  <c r="G45" i="5"/>
  <c r="E45" i="5"/>
  <c r="K44" i="5"/>
  <c r="I44" i="5"/>
  <c r="G44" i="5"/>
  <c r="E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I39" i="5"/>
  <c r="G39" i="5"/>
  <c r="E39" i="5"/>
  <c r="I38" i="5"/>
  <c r="G38" i="5"/>
  <c r="E38" i="5"/>
  <c r="I37" i="5"/>
  <c r="G37" i="5"/>
  <c r="E37" i="5"/>
  <c r="I36" i="5"/>
  <c r="G36" i="5"/>
  <c r="E36" i="5"/>
  <c r="I35" i="5"/>
  <c r="G35" i="5"/>
  <c r="E35" i="5"/>
  <c r="I34" i="5"/>
  <c r="G34" i="5"/>
  <c r="E34" i="5"/>
  <c r="I33" i="5"/>
  <c r="G33" i="5"/>
  <c r="E33" i="5"/>
  <c r="I32" i="5"/>
  <c r="G32" i="5"/>
  <c r="E32" i="5"/>
  <c r="I31" i="5"/>
  <c r="G31" i="5"/>
  <c r="E31" i="5"/>
  <c r="N31" i="5" s="1"/>
  <c r="I30" i="5"/>
  <c r="G30" i="5"/>
  <c r="E30" i="5"/>
  <c r="I29" i="5"/>
  <c r="G29" i="5"/>
  <c r="E29" i="5"/>
  <c r="I28" i="5"/>
  <c r="G28" i="5"/>
  <c r="E28" i="5"/>
  <c r="I27" i="5"/>
  <c r="G27" i="5"/>
  <c r="E27" i="5"/>
  <c r="I26" i="5"/>
  <c r="G26" i="5"/>
  <c r="E26" i="5"/>
  <c r="I25" i="5"/>
  <c r="G25" i="5"/>
  <c r="E25" i="5"/>
  <c r="I24" i="5"/>
  <c r="G24" i="5"/>
  <c r="E24" i="5"/>
  <c r="I23" i="5"/>
  <c r="G23" i="5"/>
  <c r="E23" i="5"/>
  <c r="G22" i="5"/>
  <c r="G21" i="5"/>
  <c r="I20" i="5"/>
  <c r="G20" i="5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K14" i="5"/>
  <c r="I14" i="5"/>
  <c r="G14" i="5"/>
  <c r="E14" i="5"/>
  <c r="N14" i="5" s="1"/>
  <c r="M13" i="5"/>
  <c r="K13" i="5"/>
  <c r="I13" i="5"/>
  <c r="G13" i="5"/>
  <c r="E13" i="5"/>
  <c r="N13" i="5" s="1"/>
  <c r="M12" i="5"/>
  <c r="K12" i="5"/>
  <c r="I12" i="5"/>
  <c r="G12" i="5"/>
  <c r="E12" i="5"/>
  <c r="N12" i="5" s="1"/>
  <c r="M11" i="5"/>
  <c r="K11" i="5"/>
  <c r="I11" i="5"/>
  <c r="G11" i="5"/>
  <c r="E11" i="5"/>
  <c r="M10" i="5"/>
  <c r="K10" i="5"/>
  <c r="I10" i="5"/>
  <c r="G10" i="5"/>
  <c r="E10" i="5"/>
  <c r="M9" i="5"/>
  <c r="K9" i="5"/>
  <c r="I9" i="5"/>
  <c r="G9" i="5"/>
  <c r="E9" i="5"/>
  <c r="M8" i="5"/>
  <c r="K8" i="5"/>
  <c r="I8" i="5"/>
  <c r="G8" i="5"/>
  <c r="E8" i="5"/>
  <c r="N8" i="5" s="1"/>
  <c r="M7" i="5"/>
  <c r="K7" i="5"/>
  <c r="I7" i="5"/>
  <c r="G7" i="5"/>
  <c r="E7" i="5"/>
  <c r="N6" i="5"/>
  <c r="N10" i="5" l="1"/>
  <c r="N9" i="5"/>
  <c r="N11" i="5"/>
  <c r="N30" i="5"/>
  <c r="N7" i="5"/>
  <c r="N50" i="5"/>
  <c r="N52" i="5"/>
  <c r="N15" i="5"/>
  <c r="N23" i="5"/>
  <c r="N29" i="5"/>
  <c r="N49" i="5"/>
  <c r="N51" i="5"/>
  <c r="N53" i="5"/>
  <c r="M21" i="4"/>
  <c r="K21" i="4"/>
  <c r="M27" i="4"/>
  <c r="K27" i="4"/>
  <c r="I7" i="6"/>
  <c r="M7" i="6"/>
  <c r="K7" i="6"/>
  <c r="K24" i="4"/>
  <c r="K25" i="4"/>
  <c r="K26" i="4"/>
  <c r="K47" i="4" l="1"/>
  <c r="K48" i="4"/>
  <c r="K49" i="4"/>
  <c r="K50" i="4"/>
  <c r="K51" i="4"/>
  <c r="K52" i="4"/>
  <c r="K53" i="4"/>
  <c r="K54" i="4"/>
  <c r="M54" i="4"/>
  <c r="M26" i="4" l="1"/>
  <c r="M25" i="4"/>
  <c r="N24" i="4"/>
  <c r="M24" i="4"/>
  <c r="M10" i="4" l="1"/>
  <c r="M11" i="4"/>
  <c r="M12" i="4"/>
  <c r="M13" i="4"/>
  <c r="K10" i="4"/>
  <c r="K11" i="4"/>
  <c r="K12" i="4"/>
  <c r="K13" i="4"/>
  <c r="K14" i="4"/>
  <c r="K19" i="4"/>
  <c r="K20" i="4"/>
  <c r="K22" i="4"/>
  <c r="K2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N21" i="4" s="1"/>
  <c r="I22" i="4"/>
  <c r="I23" i="4"/>
  <c r="N23" i="4" s="1"/>
  <c r="I24" i="4"/>
  <c r="I25" i="4"/>
  <c r="I26" i="4"/>
  <c r="I27" i="4"/>
  <c r="N27" i="4" s="1"/>
  <c r="I28" i="4"/>
  <c r="I29" i="4"/>
  <c r="I30" i="4"/>
  <c r="I31" i="4"/>
  <c r="I32" i="4"/>
  <c r="I33" i="4"/>
  <c r="I34" i="4"/>
  <c r="I35" i="4"/>
  <c r="N35" i="4" s="1"/>
  <c r="I36" i="4"/>
  <c r="N36" i="4" s="1"/>
  <c r="I37" i="4"/>
  <c r="I38" i="4"/>
  <c r="I39" i="4"/>
  <c r="N39" i="4" s="1"/>
  <c r="I40" i="4"/>
  <c r="I41" i="4"/>
  <c r="I42" i="4"/>
  <c r="I43" i="4"/>
  <c r="I44" i="4"/>
  <c r="I45" i="4"/>
  <c r="I46" i="4"/>
  <c r="I47" i="4"/>
  <c r="I48" i="4"/>
  <c r="I49" i="4"/>
  <c r="I50" i="4"/>
  <c r="I51" i="4"/>
  <c r="N51" i="4" s="1"/>
  <c r="I52" i="4"/>
  <c r="I53" i="4"/>
  <c r="I54" i="4"/>
  <c r="I7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8" i="4"/>
  <c r="G9" i="4"/>
  <c r="G10" i="4"/>
  <c r="G11" i="4"/>
  <c r="G12" i="4"/>
  <c r="G13" i="4"/>
  <c r="G14" i="4"/>
  <c r="G15" i="4"/>
  <c r="G16" i="4"/>
  <c r="G7" i="4"/>
  <c r="N7" i="4" s="1"/>
  <c r="E19" i="4"/>
  <c r="E20" i="4"/>
  <c r="E21" i="4"/>
  <c r="E22" i="4"/>
  <c r="E23" i="4"/>
  <c r="E24" i="4"/>
  <c r="E25" i="4"/>
  <c r="E26" i="4"/>
  <c r="N26" i="4" s="1"/>
  <c r="E27" i="4"/>
  <c r="E28" i="4"/>
  <c r="E29" i="4"/>
  <c r="E30" i="4"/>
  <c r="N30" i="4" s="1"/>
  <c r="E31" i="4"/>
  <c r="E32" i="4"/>
  <c r="N32" i="4" s="1"/>
  <c r="E33" i="4"/>
  <c r="E34" i="4"/>
  <c r="N34" i="4" s="1"/>
  <c r="E35" i="4"/>
  <c r="E36" i="4"/>
  <c r="E37" i="4"/>
  <c r="E38" i="4"/>
  <c r="E39" i="4"/>
  <c r="E40" i="4"/>
  <c r="E41" i="4"/>
  <c r="E42" i="4"/>
  <c r="E43" i="4"/>
  <c r="E44" i="4"/>
  <c r="N44" i="4" s="1"/>
  <c r="E45" i="4"/>
  <c r="E46" i="4"/>
  <c r="E47" i="4"/>
  <c r="E48" i="4"/>
  <c r="E49" i="4"/>
  <c r="E50" i="4"/>
  <c r="N50" i="4" s="1"/>
  <c r="E51" i="4"/>
  <c r="E52" i="4"/>
  <c r="N52" i="4" s="1"/>
  <c r="E53" i="4"/>
  <c r="E54" i="4"/>
  <c r="E8" i="4"/>
  <c r="E9" i="4"/>
  <c r="E10" i="4"/>
  <c r="E11" i="4"/>
  <c r="E12" i="4"/>
  <c r="E13" i="4"/>
  <c r="E14" i="4"/>
  <c r="E15" i="4"/>
  <c r="E16" i="4"/>
  <c r="N16" i="4" s="1"/>
  <c r="E17" i="4"/>
  <c r="E18" i="4"/>
  <c r="E7" i="4"/>
  <c r="N37" i="4"/>
  <c r="N10" i="4"/>
  <c r="M23" i="4"/>
  <c r="M22" i="4"/>
  <c r="M14" i="4"/>
  <c r="N14" i="4" s="1"/>
  <c r="M20" i="4"/>
  <c r="M19" i="4"/>
  <c r="N12" i="4"/>
  <c r="N6" i="4"/>
  <c r="N28" i="4" l="1"/>
  <c r="N29" i="4"/>
  <c r="N8" i="4"/>
  <c r="N18" i="4"/>
  <c r="N33" i="4"/>
  <c r="N31" i="4"/>
  <c r="N38" i="4"/>
  <c r="N46" i="4"/>
  <c r="N48" i="4"/>
  <c r="N49" i="4"/>
  <c r="N43" i="4"/>
  <c r="N42" i="4"/>
  <c r="N41" i="4"/>
  <c r="N40" i="4"/>
  <c r="N47" i="4"/>
  <c r="N45" i="4"/>
  <c r="N53" i="4"/>
  <c r="N54" i="4"/>
  <c r="N25" i="4"/>
  <c r="N22" i="4"/>
  <c r="N20" i="4"/>
  <c r="N9" i="4"/>
  <c r="N15" i="4"/>
  <c r="N11" i="4"/>
  <c r="N13" i="4"/>
  <c r="N19" i="4"/>
  <c r="N17" i="4"/>
  <c r="N6" i="6"/>
  <c r="G7" i="6" l="1"/>
</calcChain>
</file>

<file path=xl/sharedStrings.xml><?xml version="1.0" encoding="utf-8"?>
<sst xmlns="http://schemas.openxmlformats.org/spreadsheetml/2006/main" count="322" uniqueCount="160">
  <si>
    <t>No</t>
  </si>
  <si>
    <t>Nama</t>
  </si>
  <si>
    <t>Ujian</t>
  </si>
  <si>
    <t>NPM</t>
  </si>
  <si>
    <t>Pre &amp; Post Conf</t>
  </si>
  <si>
    <t>Lap Kasus Indiv</t>
  </si>
  <si>
    <t>Seminar Kelompok</t>
  </si>
  <si>
    <t>PENILAIAN KINERJA</t>
  </si>
  <si>
    <t>NILAI</t>
  </si>
  <si>
    <t>HURUF</t>
  </si>
  <si>
    <t>A</t>
  </si>
  <si>
    <t>A-</t>
  </si>
  <si>
    <t>REKAPITULASI NILAI PROFESI KMB PROGRAM REGULER TAHUN 2023</t>
  </si>
  <si>
    <t>Divya Melianawati</t>
  </si>
  <si>
    <t>Viranda Cinthya Dewi</t>
  </si>
  <si>
    <t>Malia Ratna</t>
  </si>
  <si>
    <t>Daffa Fahriyah Amir</t>
  </si>
  <si>
    <t>Erlin Rahmawati</t>
  </si>
  <si>
    <t>Anindita Rizhdina Chairunisa</t>
  </si>
  <si>
    <t>Aenu Mardiah</t>
  </si>
  <si>
    <t>Nayla</t>
  </si>
  <si>
    <t>Afiifah Disa Wulandari</t>
  </si>
  <si>
    <t>Wilda Yuliantika Andrada</t>
  </si>
  <si>
    <t>Adilla Nurul Hidayah</t>
  </si>
  <si>
    <t>Riska Hasanah</t>
  </si>
  <si>
    <t>Tiara Gustini Andriyani</t>
  </si>
  <si>
    <t>Yasfiyani</t>
  </si>
  <si>
    <t>Raisya Zukhrufani</t>
  </si>
  <si>
    <t>Sahda Nur Erlinda Putri</t>
  </si>
  <si>
    <t>Adiiba Layalia Al' Adila</t>
  </si>
  <si>
    <t>Djihan Paudjiah Hidayah</t>
  </si>
  <si>
    <t>Dinda Annisyah</t>
  </si>
  <si>
    <t>Riskha Wahyu Nurhikmah</t>
  </si>
  <si>
    <t>Nurul Komariyah</t>
  </si>
  <si>
    <t>Yuni Wahyuni</t>
  </si>
  <si>
    <t>Sabrina Ayu Lestari</t>
  </si>
  <si>
    <t>Nurhasanah Rahmanda</t>
  </si>
  <si>
    <t>Septi Mutia Sukma</t>
  </si>
  <si>
    <t>Siti Nursyarija</t>
  </si>
  <si>
    <t>Nurhikmah</t>
  </si>
  <si>
    <t>Afifah Nuraini</t>
  </si>
  <si>
    <t>M Fairuz Nouval Widart</t>
  </si>
  <si>
    <t>Dinnah Ansharina Ikhsan</t>
  </si>
  <si>
    <t>Nurul Izhar Andini</t>
  </si>
  <si>
    <t>Widia Nur'aini Febriyanti</t>
  </si>
  <si>
    <t>Putri Utami</t>
  </si>
  <si>
    <t>Devi Agdela Cahyani</t>
  </si>
  <si>
    <t>Nur Nabila Putri Priyono</t>
  </si>
  <si>
    <t>Putri Adiani Wd</t>
  </si>
  <si>
    <t>Dinda Rahma Idda Chatami</t>
  </si>
  <si>
    <t>Setiani</t>
  </si>
  <si>
    <t>Rosmi Khoironisa</t>
  </si>
  <si>
    <t>Aida Makbula</t>
  </si>
  <si>
    <t>Luvita Reza</t>
  </si>
  <si>
    <t>Viola Rachmawati</t>
  </si>
  <si>
    <t>Nadia Raudatunisa</t>
  </si>
  <si>
    <t>Qathrunnada Zein</t>
  </si>
  <si>
    <t>Farida Ainur Rohmah</t>
  </si>
  <si>
    <t>Dyah Syafa Sekararum</t>
  </si>
  <si>
    <t>Alya Ayu Kamilah</t>
  </si>
  <si>
    <t>Dinda Amalia</t>
  </si>
  <si>
    <t>Aulya Rahmah</t>
  </si>
  <si>
    <t>Fika Lutfiyyah Yusriani</t>
  </si>
  <si>
    <t>W. Shinta Permata Hati</t>
  </si>
  <si>
    <t>Eka Wisnu Wanandi</t>
  </si>
  <si>
    <t>Asy Syifa Rohmah</t>
  </si>
  <si>
    <t>Nurlaila Al Adawiyah</t>
  </si>
  <si>
    <t>Taufiq Hidayat</t>
  </si>
  <si>
    <t>Zahra' Antikah Bilqis</t>
  </si>
  <si>
    <t>Anggita Delia Putri Atifa</t>
  </si>
  <si>
    <t>Siti Aini Aurelia</t>
  </si>
  <si>
    <t>Shasya Tiara Pradita</t>
  </si>
  <si>
    <t>Adilah Fatin</t>
  </si>
  <si>
    <t>Farid Hidayatulloh</t>
  </si>
  <si>
    <t>Pricelia Alifa Rahma</t>
  </si>
  <si>
    <t>Nindia Nur Fasya</t>
  </si>
  <si>
    <t>Shafa Nisa Kamila</t>
  </si>
  <si>
    <t>Lukman Nur Halim</t>
  </si>
  <si>
    <t>Rifa' Hanifah</t>
  </si>
  <si>
    <t>Jiehan Fareska</t>
  </si>
  <si>
    <t>Marliana Nasya</t>
  </si>
  <si>
    <t>Sri Wahyuni Krisdamayanti</t>
  </si>
  <si>
    <t>Putri Widia Sari</t>
  </si>
  <si>
    <t>Tri Yudha Noor Mujiono Putro</t>
  </si>
  <si>
    <t>Umi Rochmawati</t>
  </si>
  <si>
    <t>Rizky Wijaya Susanto</t>
  </si>
  <si>
    <t>Muhamad Bagus Kurniawan</t>
  </si>
  <si>
    <t>Salsabilla Kusumaningrum</t>
  </si>
  <si>
    <t>Wulandari Setiawati</t>
  </si>
  <si>
    <t>Wiwin Wulandari</t>
  </si>
  <si>
    <t>Hendarista Pingken Purbaningrum</t>
  </si>
  <si>
    <t>Nur Syamsika Asih</t>
  </si>
  <si>
    <t>Dwi Wendiarni</t>
  </si>
  <si>
    <t>Ayu Novarianti</t>
  </si>
  <si>
    <t>Titik Wiji Astuti</t>
  </si>
  <si>
    <t>Fadilah Pristin Septiyanti</t>
  </si>
  <si>
    <t>Dini Aulia Rahmah</t>
  </si>
  <si>
    <t>Muhamad Fadli Pratama Sutisna</t>
  </si>
  <si>
    <t>Dwi Utami</t>
  </si>
  <si>
    <t>Muhamad Rahman Hakim</t>
  </si>
  <si>
    <t>Shalza Dwi Paramitha</t>
  </si>
  <si>
    <t>Tegar Pramudya</t>
  </si>
  <si>
    <t>Rosmawanti Putri Basida</t>
  </si>
  <si>
    <t>Oliviana Zalsa Fadila</t>
  </si>
  <si>
    <t>M. Ikhsan</t>
  </si>
  <si>
    <t>Syahrul Muhammad</t>
  </si>
  <si>
    <t>Andi Eksi Ayu Ningtias</t>
  </si>
  <si>
    <t>Heppy Tiana Romanti Putri</t>
  </si>
  <si>
    <t>Supervisi</t>
  </si>
  <si>
    <t>PED4:O37NILAIAN KINERJA</t>
  </si>
  <si>
    <t>Nafa Amalia Nur Hasanah</t>
  </si>
  <si>
    <t>Putri Aprilia Ekasari</t>
  </si>
  <si>
    <t>Muhamad Ishak Jamaludin</t>
  </si>
  <si>
    <t>Nisrina Rachmatunnisa</t>
  </si>
  <si>
    <t>Nafiah Chusniyati</t>
  </si>
  <si>
    <t>Vadela Auliatsani</t>
  </si>
  <si>
    <t>Devian Ayu Haniifah</t>
  </si>
  <si>
    <t>Dwi Apriliany</t>
  </si>
  <si>
    <t>Nabila Rachmawati</t>
  </si>
  <si>
    <t>Rena Yulia Puspita</t>
  </si>
  <si>
    <t>Ade Zaqiyah</t>
  </si>
  <si>
    <t>Ubaidilah</t>
  </si>
  <si>
    <t>Mega Vidiyani</t>
  </si>
  <si>
    <t>Zoel Fahmi</t>
  </si>
  <si>
    <t>Fitri Handayani</t>
  </si>
  <si>
    <t>Fiola Aribah Sukmawati</t>
  </si>
  <si>
    <t>Indriansah</t>
  </si>
  <si>
    <t>Raihanul Akmal</t>
  </si>
  <si>
    <t>Arobbi Rahman</t>
  </si>
  <si>
    <t>Nadia Ekawati</t>
  </si>
  <si>
    <t>Kurnia Sari</t>
  </si>
  <si>
    <t>Wildan Al Fuzzary</t>
  </si>
  <si>
    <t>Asa Nur Fadila</t>
  </si>
  <si>
    <t>Reksy Pabka Panora</t>
  </si>
  <si>
    <t>Putri Shafira Azzahra</t>
  </si>
  <si>
    <t>Ineke Kusuma Waluyo</t>
  </si>
  <si>
    <t>Nur Yuni Zahroh Mawadzah</t>
  </si>
  <si>
    <t>Intan Nikia Putri</t>
  </si>
  <si>
    <t>Yusril Arba Fajrianto</t>
  </si>
  <si>
    <t>Yatasya Eliza</t>
  </si>
  <si>
    <t>Monic Dwi Sheqila</t>
  </si>
  <si>
    <t>Syahla Tazkiya</t>
  </si>
  <si>
    <t>Putri Fadlilatun Nazilah</t>
  </si>
  <si>
    <t>Hanifah Fauziyyah</t>
  </si>
  <si>
    <t>Nadila Ridha Munada</t>
  </si>
  <si>
    <t>Dhea Ramadhan Islamiati</t>
  </si>
  <si>
    <t>Nefia Wardah Hanura Wati</t>
  </si>
  <si>
    <t>Tania Nurwahyuni</t>
  </si>
  <si>
    <t>Hanah Zakiya</t>
  </si>
  <si>
    <t>Lisda Tuljanah</t>
  </si>
  <si>
    <t>Rini Rismawati</t>
  </si>
  <si>
    <t>Aulia Nurzakiyah</t>
  </si>
  <si>
    <t>Amanda Sasqia Putri</t>
  </si>
  <si>
    <t>Netri Sella</t>
  </si>
  <si>
    <t>Lutfiah Nabilah</t>
  </si>
  <si>
    <t>Putri Nikma Laylia</t>
  </si>
  <si>
    <t>Sifa Nabila</t>
  </si>
  <si>
    <t>Alfeni Dewi Mukti</t>
  </si>
  <si>
    <t>B</t>
  </si>
  <si>
    <t>B+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</si>
</sst>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6"/>
      <color rgb="FF000000"/>
      <name val="Arial Narrow"/>
      <family val="2"/>
    </font>
    <font>
      <b/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165" fontId="3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9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vertical="center"/>
    </xf>
    <xf numFmtId="9" fontId="4" fillId="0" borderId="0" xfId="1" applyNumberFormat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9" fontId="3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" fontId="4" fillId="0" borderId="1" xfId="2" applyNumberFormat="1" applyFont="1" applyBorder="1" applyAlignment="1">
      <alignment horizontal="center"/>
    </xf>
    <xf numFmtId="9" fontId="4" fillId="0" borderId="0" xfId="1" applyNumberFormat="1" applyFont="1" applyAlignment="1">
      <alignment horizontal="center" vertical="center"/>
    </xf>
    <xf numFmtId="1" fontId="0" fillId="0" borderId="0" xfId="0" applyNumberFormat="1"/>
    <xf numFmtId="0" fontId="10" fillId="0" borderId="1" xfId="0" applyFont="1" applyBorder="1"/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/>
    <xf numFmtId="1" fontId="0" fillId="0" borderId="0" xfId="0" applyNumberFormat="1" applyAlignment="1">
      <alignment horizontal="center"/>
    </xf>
    <xf numFmtId="9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1" fillId="0" borderId="7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9" fontId="3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9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top"/>
    </xf>
    <xf numFmtId="1" fontId="13" fillId="0" borderId="1" xfId="1" applyNumberFormat="1" applyFont="1" applyBorder="1" applyAlignment="1">
      <alignment horizontal="center" vertical="center"/>
    </xf>
    <xf numFmtId="1" fontId="13" fillId="0" borderId="1" xfId="2" applyNumberFormat="1" applyFont="1" applyBorder="1" applyAlignment="1">
      <alignment horizontal="center"/>
    </xf>
    <xf numFmtId="2" fontId="13" fillId="0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1" fontId="13" fillId="0" borderId="1" xfId="2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3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3" fillId="2" borderId="1" xfId="0" applyFont="1" applyFill="1" applyBorder="1"/>
    <xf numFmtId="0" fontId="14" fillId="2" borderId="7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top"/>
    </xf>
    <xf numFmtId="1" fontId="13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1" fontId="3" fillId="0" borderId="1" xfId="2" applyNumberFormat="1" applyFont="1" applyFill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10" fillId="0" borderId="5" xfId="0" applyFont="1" applyBorder="1"/>
    <xf numFmtId="0" fontId="11" fillId="4" borderId="8" xfId="0" applyFont="1" applyFill="1" applyBorder="1" applyAlignment="1">
      <alignment vertical="center"/>
    </xf>
    <xf numFmtId="1" fontId="3" fillId="0" borderId="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9" fontId="3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9" fontId="4" fillId="3" borderId="1" xfId="1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9" fontId="12" fillId="3" borderId="1" xfId="1" applyNumberFormat="1" applyFont="1" applyFill="1" applyBorder="1" applyAlignment="1">
      <alignment horizontal="center"/>
    </xf>
    <xf numFmtId="1" fontId="12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9" fontId="12" fillId="0" borderId="1" xfId="1" applyNumberFormat="1" applyFont="1" applyBorder="1" applyAlignment="1">
      <alignment horizontal="center" vertical="center"/>
    </xf>
    <xf numFmtId="9" fontId="12" fillId="0" borderId="1" xfId="1" applyNumberFormat="1" applyFont="1" applyBorder="1" applyAlignment="1">
      <alignment horizontal="center"/>
    </xf>
    <xf numFmtId="9" fontId="13" fillId="0" borderId="4" xfId="1" applyNumberFormat="1" applyFont="1" applyBorder="1" applyAlignment="1">
      <alignment horizontal="center"/>
    </xf>
    <xf numFmtId="9" fontId="13" fillId="0" borderId="3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9" fontId="4" fillId="0" borderId="4" xfId="1" applyNumberFormat="1" applyFont="1" applyBorder="1" applyAlignment="1">
      <alignment horizontal="center"/>
    </xf>
    <xf numFmtId="9" fontId="4" fillId="0" borderId="3" xfId="1" applyNumberFormat="1" applyFont="1" applyBorder="1" applyAlignment="1">
      <alignment horizontal="center"/>
    </xf>
    <xf numFmtId="0" fontId="0" fillId="5" borderId="0" xfId="0" applyFill="1"/>
    <xf numFmtId="0" fontId="3" fillId="3" borderId="1" xfId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</cellXfs>
  <cellStyles count="4">
    <cellStyle name="Comma [0]" xfId="2" builtinId="6"/>
    <cellStyle name="Normal" xfId="0" builtinId="0"/>
    <cellStyle name="Normal 2" xfId="1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7"/>
  <sheetViews>
    <sheetView topLeftCell="A38" zoomScale="72" zoomScaleNormal="81" workbookViewId="0">
      <selection activeCell="O30" sqref="O30"/>
    </sheetView>
  </sheetViews>
  <sheetFormatPr defaultColWidth="8.85546875" defaultRowHeight="15" x14ac:dyDescent="0.25"/>
  <cols>
    <col min="1" max="1" width="4.7109375" customWidth="1"/>
    <col min="2" max="2" width="15.28515625" customWidth="1"/>
    <col min="3" max="3" width="38.140625" customWidth="1"/>
    <col min="4" max="4" width="6.7109375" customWidth="1"/>
    <col min="5" max="5" width="7.85546875" customWidth="1"/>
    <col min="6" max="6" width="5.7109375" customWidth="1"/>
    <col min="7" max="7" width="6.140625" customWidth="1"/>
    <col min="8" max="8" width="7.85546875" customWidth="1"/>
    <col min="9" max="9" width="8" customWidth="1"/>
    <col min="10" max="10" width="8.140625" customWidth="1"/>
    <col min="11" max="11" width="11.42578125" customWidth="1"/>
    <col min="12" max="12" width="8.7109375" customWidth="1"/>
    <col min="13" max="13" width="9" customWidth="1"/>
    <col min="14" max="14" width="15.140625" customWidth="1"/>
    <col min="15" max="15" width="13.28515625" customWidth="1"/>
    <col min="16" max="16" width="13.140625" customWidth="1"/>
    <col min="17" max="17" width="16.28515625" customWidth="1"/>
    <col min="18" max="18" width="12.140625" customWidth="1"/>
    <col min="19" max="19" width="9" customWidth="1"/>
    <col min="20" max="20" width="5.85546875" customWidth="1"/>
    <col min="21" max="21" width="9" customWidth="1"/>
    <col min="22" max="22" width="4.28515625" customWidth="1"/>
    <col min="23" max="23" width="5.140625" customWidth="1"/>
    <col min="24" max="24" width="4.85546875" customWidth="1"/>
    <col min="25" max="25" width="5.28515625" customWidth="1"/>
    <col min="26" max="26" width="6.7109375" customWidth="1"/>
    <col min="29" max="29" width="19" customWidth="1"/>
  </cols>
  <sheetData>
    <row r="2" spans="1:39" ht="18" x14ac:dyDescent="0.25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9" ht="16.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9" ht="16.5" x14ac:dyDescent="0.3">
      <c r="A4" s="102" t="s">
        <v>0</v>
      </c>
      <c r="B4" s="103" t="s">
        <v>3</v>
      </c>
      <c r="C4" s="103" t="s">
        <v>1</v>
      </c>
      <c r="D4" s="110" t="s">
        <v>109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23"/>
      <c r="Q4" s="23"/>
      <c r="R4" s="98"/>
      <c r="S4" s="98"/>
      <c r="T4" s="98"/>
      <c r="U4" s="98"/>
      <c r="V4" s="98"/>
      <c r="W4" s="98"/>
      <c r="X4" s="1"/>
      <c r="Y4" s="14"/>
      <c r="Z4" s="14"/>
      <c r="AA4" s="1"/>
      <c r="AB4" s="1"/>
      <c r="AC4" s="11"/>
      <c r="AD4" s="14"/>
    </row>
    <row r="5" spans="1:39" ht="16.5" x14ac:dyDescent="0.3">
      <c r="A5" s="102"/>
      <c r="B5" s="104"/>
      <c r="C5" s="104"/>
      <c r="D5" s="110" t="s">
        <v>4</v>
      </c>
      <c r="E5" s="110"/>
      <c r="F5" s="110" t="s">
        <v>5</v>
      </c>
      <c r="G5" s="110"/>
      <c r="H5" s="110" t="s">
        <v>6</v>
      </c>
      <c r="I5" s="110"/>
      <c r="J5" s="111" t="s">
        <v>2</v>
      </c>
      <c r="K5" s="112"/>
      <c r="L5" s="110" t="s">
        <v>108</v>
      </c>
      <c r="M5" s="110"/>
      <c r="N5" s="49" t="s">
        <v>8</v>
      </c>
      <c r="O5" s="49" t="s">
        <v>9</v>
      </c>
      <c r="P5" s="1"/>
      <c r="Q5" s="1"/>
      <c r="R5" s="23"/>
      <c r="S5" s="23"/>
      <c r="T5" s="23"/>
      <c r="U5" s="17"/>
      <c r="V5" s="17"/>
      <c r="W5" s="17"/>
      <c r="X5" s="17"/>
      <c r="Y5" s="17"/>
      <c r="Z5" s="17"/>
      <c r="AA5" s="15"/>
      <c r="AB5" s="14"/>
      <c r="AC5" s="15"/>
      <c r="AD5" s="14"/>
      <c r="AE5" s="15"/>
      <c r="AF5" s="14"/>
      <c r="AG5" s="14"/>
    </row>
    <row r="6" spans="1:39" ht="16.5" x14ac:dyDescent="0.3">
      <c r="A6" s="102"/>
      <c r="B6" s="105"/>
      <c r="C6" s="105"/>
      <c r="D6" s="106">
        <v>0.1</v>
      </c>
      <c r="E6" s="106"/>
      <c r="F6" s="107">
        <v>0.15</v>
      </c>
      <c r="G6" s="107"/>
      <c r="H6" s="106">
        <v>0.15</v>
      </c>
      <c r="I6" s="106"/>
      <c r="J6" s="108">
        <v>0.3</v>
      </c>
      <c r="K6" s="109"/>
      <c r="L6" s="108">
        <v>0.3</v>
      </c>
      <c r="M6" s="109"/>
      <c r="N6" s="50">
        <f>L6+J6+H6+F6+D6</f>
        <v>1</v>
      </c>
      <c r="O6" s="93"/>
      <c r="P6" s="2"/>
      <c r="Q6" s="12"/>
      <c r="R6" s="23"/>
      <c r="S6" s="23"/>
      <c r="T6" s="23"/>
      <c r="U6" s="18"/>
      <c r="V6" s="12"/>
      <c r="W6" s="18"/>
      <c r="X6" s="12"/>
      <c r="Y6" s="2"/>
      <c r="Z6" s="12"/>
      <c r="AA6" s="15"/>
      <c r="AB6" s="14"/>
      <c r="AC6" s="15"/>
      <c r="AD6" s="14"/>
      <c r="AE6" s="15"/>
      <c r="AF6" s="14"/>
      <c r="AG6" s="14"/>
    </row>
    <row r="7" spans="1:39" ht="21" thickBot="1" x14ac:dyDescent="0.3">
      <c r="A7" s="3">
        <v>1</v>
      </c>
      <c r="B7" s="51">
        <v>22090300001</v>
      </c>
      <c r="C7" s="65" t="s">
        <v>13</v>
      </c>
      <c r="D7" s="52">
        <v>80</v>
      </c>
      <c r="E7" s="53">
        <f>D7*10%</f>
        <v>8</v>
      </c>
      <c r="F7" s="53">
        <v>80</v>
      </c>
      <c r="G7" s="53">
        <f>F7*15%</f>
        <v>12</v>
      </c>
      <c r="H7" s="53">
        <v>80</v>
      </c>
      <c r="I7" s="53">
        <f>H7*15%</f>
        <v>12</v>
      </c>
      <c r="J7" s="53">
        <v>80</v>
      </c>
      <c r="K7" s="54">
        <f>J7*30%</f>
        <v>24</v>
      </c>
      <c r="L7" s="54">
        <v>80</v>
      </c>
      <c r="M7" s="54">
        <f>L7*30%</f>
        <v>24</v>
      </c>
      <c r="N7" s="55">
        <f>K7+I7+G7+E7+M7</f>
        <v>80</v>
      </c>
      <c r="O7" s="94" t="s">
        <v>11</v>
      </c>
      <c r="P7" s="4"/>
      <c r="Q7" s="4"/>
      <c r="R7" s="9"/>
      <c r="S7" s="19"/>
      <c r="T7" s="2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9" ht="21" thickBot="1" x14ac:dyDescent="0.3">
      <c r="A8" s="3">
        <v>2</v>
      </c>
      <c r="B8" s="51">
        <v>22090300003</v>
      </c>
      <c r="C8" s="65" t="s">
        <v>14</v>
      </c>
      <c r="D8" s="52">
        <v>80</v>
      </c>
      <c r="E8" s="53">
        <f t="shared" ref="E8:E54" si="0">D8*10%</f>
        <v>8</v>
      </c>
      <c r="F8" s="53">
        <v>80</v>
      </c>
      <c r="G8" s="53">
        <f t="shared" ref="G8:G54" si="1">F8*15%</f>
        <v>12</v>
      </c>
      <c r="H8" s="53">
        <v>80</v>
      </c>
      <c r="I8" s="53">
        <f t="shared" ref="I8:I54" si="2">H8*15%</f>
        <v>12</v>
      </c>
      <c r="J8" s="53">
        <v>80</v>
      </c>
      <c r="K8" s="54">
        <f t="shared" ref="K8:K9" si="3">J8*30%</f>
        <v>24</v>
      </c>
      <c r="L8" s="54">
        <v>80</v>
      </c>
      <c r="M8" s="54">
        <f t="shared" ref="M8:M9" si="4">L8*30%</f>
        <v>24</v>
      </c>
      <c r="N8" s="55">
        <f>K8+I8+G8+E8+M8</f>
        <v>80</v>
      </c>
      <c r="O8" s="94" t="s">
        <v>11</v>
      </c>
      <c r="P8" s="4"/>
      <c r="Q8" s="4"/>
      <c r="R8" s="9"/>
      <c r="S8" s="21"/>
      <c r="T8" s="2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I8" s="7"/>
      <c r="AJ8" s="8"/>
      <c r="AK8" s="7"/>
      <c r="AL8" s="7"/>
      <c r="AM8" s="7"/>
    </row>
    <row r="9" spans="1:39" ht="21" thickBot="1" x14ac:dyDescent="0.3">
      <c r="A9" s="3">
        <v>3</v>
      </c>
      <c r="B9" s="51">
        <v>22090300006</v>
      </c>
      <c r="C9" s="65" t="s">
        <v>15</v>
      </c>
      <c r="D9" s="52">
        <v>80</v>
      </c>
      <c r="E9" s="53">
        <f t="shared" si="0"/>
        <v>8</v>
      </c>
      <c r="F9" s="53">
        <v>80</v>
      </c>
      <c r="G9" s="53">
        <f t="shared" si="1"/>
        <v>12</v>
      </c>
      <c r="H9" s="53">
        <v>80</v>
      </c>
      <c r="I9" s="53">
        <f t="shared" si="2"/>
        <v>12</v>
      </c>
      <c r="J9" s="53">
        <v>80</v>
      </c>
      <c r="K9" s="54">
        <f t="shared" si="3"/>
        <v>24</v>
      </c>
      <c r="L9" s="54">
        <v>80</v>
      </c>
      <c r="M9" s="54">
        <f t="shared" si="4"/>
        <v>24</v>
      </c>
      <c r="N9" s="55">
        <f t="shared" ref="N9" si="5">K9+I9+G9+E9+M9</f>
        <v>80</v>
      </c>
      <c r="O9" s="94" t="s">
        <v>11</v>
      </c>
      <c r="P9" s="4"/>
      <c r="Q9" s="4"/>
      <c r="R9" s="9"/>
      <c r="S9" s="19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I9" s="7"/>
      <c r="AJ9" s="8"/>
      <c r="AK9" s="7"/>
      <c r="AL9" s="7"/>
      <c r="AM9" s="7"/>
    </row>
    <row r="10" spans="1:39" ht="21" thickBot="1" x14ac:dyDescent="0.3">
      <c r="A10" s="3">
        <v>4</v>
      </c>
      <c r="B10" s="51">
        <v>22090300007</v>
      </c>
      <c r="C10" s="66" t="s">
        <v>16</v>
      </c>
      <c r="D10" s="57">
        <v>85</v>
      </c>
      <c r="E10" s="53">
        <f t="shared" si="0"/>
        <v>8.5</v>
      </c>
      <c r="F10" s="56">
        <v>85</v>
      </c>
      <c r="G10" s="53">
        <f t="shared" si="1"/>
        <v>12.75</v>
      </c>
      <c r="H10" s="56">
        <v>87</v>
      </c>
      <c r="I10" s="53">
        <f t="shared" si="2"/>
        <v>13.049999999999999</v>
      </c>
      <c r="J10" s="56">
        <v>86</v>
      </c>
      <c r="K10" s="58">
        <f>J10*J6</f>
        <v>25.8</v>
      </c>
      <c r="L10" s="58">
        <v>85</v>
      </c>
      <c r="M10" s="58">
        <f>L10*L6</f>
        <v>25.5</v>
      </c>
      <c r="N10" s="55">
        <f>M10+K10+I10+G10+E10</f>
        <v>85.6</v>
      </c>
      <c r="O10" s="94" t="s">
        <v>10</v>
      </c>
      <c r="P10" s="4"/>
      <c r="Q10" s="4"/>
      <c r="R10" s="9"/>
      <c r="S10" s="19"/>
      <c r="T10" s="2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I10" s="7"/>
      <c r="AJ10" s="8"/>
      <c r="AK10" s="7"/>
      <c r="AL10" s="7"/>
      <c r="AM10" s="7"/>
    </row>
    <row r="11" spans="1:39" ht="21" thickBot="1" x14ac:dyDescent="0.3">
      <c r="A11" s="3">
        <v>5</v>
      </c>
      <c r="B11" s="51">
        <v>22090300011</v>
      </c>
      <c r="C11" s="66" t="s">
        <v>17</v>
      </c>
      <c r="D11" s="57">
        <v>85</v>
      </c>
      <c r="E11" s="53">
        <f t="shared" si="0"/>
        <v>8.5</v>
      </c>
      <c r="F11" s="56">
        <v>85</v>
      </c>
      <c r="G11" s="53">
        <f t="shared" si="1"/>
        <v>12.75</v>
      </c>
      <c r="H11" s="56">
        <v>87</v>
      </c>
      <c r="I11" s="53">
        <f t="shared" si="2"/>
        <v>13.049999999999999</v>
      </c>
      <c r="J11" s="56">
        <v>81</v>
      </c>
      <c r="K11" s="58">
        <f>J11*J6</f>
        <v>24.3</v>
      </c>
      <c r="L11" s="58">
        <v>85</v>
      </c>
      <c r="M11" s="58">
        <f>L11*L6</f>
        <v>25.5</v>
      </c>
      <c r="N11" s="55">
        <f>M11+K11+I11+G11+E11</f>
        <v>84.1</v>
      </c>
      <c r="O11" s="94" t="s">
        <v>11</v>
      </c>
      <c r="P11" s="4"/>
      <c r="Q11" s="4"/>
      <c r="R11" s="9"/>
      <c r="S11" s="19"/>
      <c r="T11" s="2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I11" s="7"/>
      <c r="AJ11" s="8"/>
      <c r="AK11" s="7"/>
      <c r="AL11" s="7"/>
      <c r="AM11" s="7"/>
    </row>
    <row r="12" spans="1:39" ht="21" thickBot="1" x14ac:dyDescent="0.3">
      <c r="A12" s="3">
        <v>6</v>
      </c>
      <c r="B12" s="51">
        <v>22090300013</v>
      </c>
      <c r="C12" s="66" t="s">
        <v>18</v>
      </c>
      <c r="D12" s="57">
        <v>85</v>
      </c>
      <c r="E12" s="53">
        <f t="shared" si="0"/>
        <v>8.5</v>
      </c>
      <c r="F12" s="56">
        <v>85</v>
      </c>
      <c r="G12" s="53">
        <f t="shared" si="1"/>
        <v>12.75</v>
      </c>
      <c r="H12" s="56">
        <v>86</v>
      </c>
      <c r="I12" s="53">
        <f t="shared" si="2"/>
        <v>12.9</v>
      </c>
      <c r="J12" s="56">
        <v>85</v>
      </c>
      <c r="K12" s="58">
        <f>J12*J6</f>
        <v>25.5</v>
      </c>
      <c r="L12" s="58">
        <v>85</v>
      </c>
      <c r="M12" s="58">
        <f>L12*L6</f>
        <v>25.5</v>
      </c>
      <c r="N12" s="55">
        <f t="shared" ref="N12:N54" si="6">M12+K12+I12+G12+E12</f>
        <v>85.15</v>
      </c>
      <c r="O12" s="94" t="s">
        <v>10</v>
      </c>
      <c r="P12" s="4"/>
      <c r="Q12" s="4"/>
      <c r="R12" s="9"/>
      <c r="S12" s="19"/>
      <c r="T12" s="2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I12" s="7"/>
      <c r="AJ12" s="8"/>
      <c r="AK12" s="7"/>
      <c r="AL12" s="7"/>
      <c r="AM12" s="7"/>
    </row>
    <row r="13" spans="1:39" ht="21" thickBot="1" x14ac:dyDescent="0.35">
      <c r="A13" s="3">
        <v>7</v>
      </c>
      <c r="B13" s="51">
        <v>22090300017</v>
      </c>
      <c r="C13" s="66" t="s">
        <v>19</v>
      </c>
      <c r="D13" s="57">
        <v>85</v>
      </c>
      <c r="E13" s="53">
        <f t="shared" si="0"/>
        <v>8.5</v>
      </c>
      <c r="F13" s="56">
        <v>85</v>
      </c>
      <c r="G13" s="53">
        <f t="shared" si="1"/>
        <v>12.75</v>
      </c>
      <c r="H13" s="56">
        <v>88</v>
      </c>
      <c r="I13" s="53">
        <f t="shared" si="2"/>
        <v>13.2</v>
      </c>
      <c r="J13" s="56">
        <v>83</v>
      </c>
      <c r="K13" s="58">
        <f>J13*J6</f>
        <v>24.9</v>
      </c>
      <c r="L13" s="58">
        <v>85</v>
      </c>
      <c r="M13" s="58">
        <f>L13*L6</f>
        <v>25.5</v>
      </c>
      <c r="N13" s="55">
        <f t="shared" si="6"/>
        <v>84.85</v>
      </c>
      <c r="O13" s="94" t="s">
        <v>11</v>
      </c>
      <c r="P13" s="4"/>
      <c r="Q13" s="4"/>
      <c r="R13" s="9"/>
      <c r="S13" s="19"/>
      <c r="T13" s="20"/>
      <c r="U13" s="13"/>
      <c r="V13" s="4"/>
      <c r="W13" s="13"/>
      <c r="X13" s="4"/>
      <c r="Y13" s="4"/>
      <c r="Z13" s="4"/>
      <c r="AA13" s="4"/>
      <c r="AB13" s="4"/>
      <c r="AC13" s="4"/>
      <c r="AD13" s="13"/>
      <c r="AE13" s="4"/>
      <c r="AF13" s="4"/>
      <c r="AG13" s="13"/>
      <c r="AI13" s="7"/>
      <c r="AJ13" s="8"/>
      <c r="AK13" s="7"/>
      <c r="AL13" s="7"/>
      <c r="AM13" s="7"/>
    </row>
    <row r="14" spans="1:39" ht="21" thickBot="1" x14ac:dyDescent="0.35">
      <c r="A14" s="3">
        <v>8</v>
      </c>
      <c r="B14" s="51">
        <v>22090300020</v>
      </c>
      <c r="C14" s="66" t="s">
        <v>20</v>
      </c>
      <c r="D14" s="57">
        <v>85</v>
      </c>
      <c r="E14" s="53">
        <f t="shared" si="0"/>
        <v>8.5</v>
      </c>
      <c r="F14" s="56">
        <v>85</v>
      </c>
      <c r="G14" s="53">
        <f t="shared" si="1"/>
        <v>12.75</v>
      </c>
      <c r="H14" s="56">
        <v>85</v>
      </c>
      <c r="I14" s="53">
        <f t="shared" si="2"/>
        <v>12.75</v>
      </c>
      <c r="J14" s="56">
        <v>82</v>
      </c>
      <c r="K14" s="58">
        <f>J14*J6</f>
        <v>24.599999999999998</v>
      </c>
      <c r="L14" s="58">
        <v>85</v>
      </c>
      <c r="M14" s="58">
        <f>L14*L6</f>
        <v>25.5</v>
      </c>
      <c r="N14" s="55">
        <f t="shared" si="6"/>
        <v>84.1</v>
      </c>
      <c r="O14" s="94" t="s">
        <v>11</v>
      </c>
      <c r="P14" s="4"/>
      <c r="Q14" s="4"/>
      <c r="R14" s="2"/>
      <c r="S14" s="19"/>
      <c r="T14" s="20"/>
      <c r="U14" s="13"/>
      <c r="V14" s="4"/>
      <c r="W14" s="13"/>
      <c r="X14" s="4"/>
      <c r="Y14" s="4"/>
      <c r="Z14" s="4"/>
      <c r="AA14" s="4"/>
      <c r="AB14" s="4"/>
      <c r="AC14" s="4"/>
      <c r="AD14" s="13"/>
      <c r="AE14" s="4"/>
      <c r="AF14" s="4"/>
      <c r="AG14" s="13"/>
      <c r="AI14" s="7"/>
      <c r="AJ14" s="8"/>
      <c r="AK14" s="7"/>
      <c r="AL14" s="7"/>
      <c r="AM14" s="7"/>
    </row>
    <row r="15" spans="1:39" ht="21" thickBot="1" x14ac:dyDescent="0.35">
      <c r="A15" s="3">
        <v>9</v>
      </c>
      <c r="B15" s="51">
        <v>22090300021</v>
      </c>
      <c r="C15" s="66" t="s">
        <v>21</v>
      </c>
      <c r="D15" s="57">
        <v>85</v>
      </c>
      <c r="E15" s="53">
        <f t="shared" si="0"/>
        <v>8.5</v>
      </c>
      <c r="F15" s="56">
        <v>85</v>
      </c>
      <c r="G15" s="53">
        <f t="shared" si="1"/>
        <v>12.75</v>
      </c>
      <c r="H15" s="59">
        <v>87</v>
      </c>
      <c r="I15" s="53">
        <f t="shared" si="2"/>
        <v>13.049999999999999</v>
      </c>
      <c r="J15" s="60">
        <v>84</v>
      </c>
      <c r="K15" s="58">
        <f>J15*30%</f>
        <v>25.2</v>
      </c>
      <c r="L15" s="58">
        <v>82</v>
      </c>
      <c r="M15" s="58">
        <f>L15*30%</f>
        <v>24.599999999999998</v>
      </c>
      <c r="N15" s="55">
        <f t="shared" si="6"/>
        <v>84.1</v>
      </c>
      <c r="O15" s="94" t="s">
        <v>11</v>
      </c>
      <c r="P15" s="4"/>
      <c r="Q15" s="4"/>
      <c r="R15" s="2"/>
      <c r="S15" s="19"/>
      <c r="T15" s="20"/>
      <c r="U15" s="13"/>
      <c r="V15" s="4"/>
      <c r="W15" s="13"/>
      <c r="X15" s="4"/>
      <c r="Y15" s="4"/>
      <c r="Z15" s="4"/>
      <c r="AA15" s="4"/>
      <c r="AB15" s="4"/>
      <c r="AC15" s="4"/>
      <c r="AD15" s="13"/>
      <c r="AE15" s="4"/>
      <c r="AF15" s="4"/>
      <c r="AG15" s="13"/>
      <c r="AI15" s="7"/>
      <c r="AJ15" s="8"/>
      <c r="AK15" s="7"/>
      <c r="AL15" s="7"/>
      <c r="AM15" s="7"/>
    </row>
    <row r="16" spans="1:39" ht="21" thickBot="1" x14ac:dyDescent="0.35">
      <c r="A16" s="3">
        <v>10</v>
      </c>
      <c r="B16" s="51">
        <v>22090300025</v>
      </c>
      <c r="C16" s="66" t="s">
        <v>22</v>
      </c>
      <c r="D16" s="57">
        <v>80</v>
      </c>
      <c r="E16" s="53">
        <f t="shared" si="0"/>
        <v>8</v>
      </c>
      <c r="F16" s="56">
        <v>80</v>
      </c>
      <c r="G16" s="53">
        <f t="shared" si="1"/>
        <v>12</v>
      </c>
      <c r="H16" s="61">
        <v>80</v>
      </c>
      <c r="I16" s="53">
        <f t="shared" si="2"/>
        <v>12</v>
      </c>
      <c r="J16" s="62">
        <v>80</v>
      </c>
      <c r="K16" s="58">
        <f t="shared" ref="K16:K18" si="7">J16*30%</f>
        <v>24</v>
      </c>
      <c r="L16" s="58">
        <v>80</v>
      </c>
      <c r="M16" s="58">
        <f t="shared" ref="M16:M18" si="8">L16*30%</f>
        <v>24</v>
      </c>
      <c r="N16" s="55">
        <f t="shared" si="6"/>
        <v>80</v>
      </c>
      <c r="O16" s="93" t="s">
        <v>11</v>
      </c>
      <c r="P16" s="5"/>
      <c r="Q16" s="4"/>
      <c r="R16" s="2"/>
      <c r="S16" s="21"/>
      <c r="T16" s="22"/>
      <c r="U16" s="1"/>
      <c r="V16" s="4"/>
      <c r="W16" s="1"/>
      <c r="X16" s="4"/>
      <c r="Y16" s="1"/>
      <c r="Z16" s="4"/>
      <c r="AA16" s="4"/>
      <c r="AB16" s="4"/>
      <c r="AC16" s="4"/>
      <c r="AD16" s="1"/>
      <c r="AE16" s="4"/>
      <c r="AF16" s="4"/>
      <c r="AG16" s="1"/>
      <c r="AI16" s="7"/>
      <c r="AJ16" s="8"/>
      <c r="AK16" s="7"/>
      <c r="AL16" s="7"/>
      <c r="AM16" s="7"/>
    </row>
    <row r="17" spans="1:28" ht="21" thickBot="1" x14ac:dyDescent="0.3">
      <c r="A17" s="3">
        <v>11</v>
      </c>
      <c r="B17" s="51">
        <v>22090300029</v>
      </c>
      <c r="C17" s="66" t="s">
        <v>23</v>
      </c>
      <c r="D17" s="57">
        <v>80</v>
      </c>
      <c r="E17" s="53">
        <f t="shared" si="0"/>
        <v>8</v>
      </c>
      <c r="F17" s="56">
        <v>80</v>
      </c>
      <c r="G17" s="53">
        <f t="shared" si="1"/>
        <v>12</v>
      </c>
      <c r="H17" s="61">
        <v>80</v>
      </c>
      <c r="I17" s="53">
        <f t="shared" si="2"/>
        <v>12</v>
      </c>
      <c r="J17" s="62">
        <v>80</v>
      </c>
      <c r="K17" s="58">
        <f t="shared" si="7"/>
        <v>24</v>
      </c>
      <c r="L17" s="58">
        <v>80</v>
      </c>
      <c r="M17" s="58">
        <f t="shared" si="8"/>
        <v>24</v>
      </c>
      <c r="N17" s="55">
        <f t="shared" si="6"/>
        <v>80</v>
      </c>
      <c r="O17" s="94" t="s">
        <v>11</v>
      </c>
      <c r="Q17" s="4"/>
      <c r="R17" s="4"/>
      <c r="S17" s="4"/>
      <c r="T17" s="4"/>
      <c r="U17" s="4"/>
      <c r="V17" s="4"/>
      <c r="W17" s="4"/>
      <c r="Y17" s="4"/>
      <c r="Z17" s="4"/>
    </row>
    <row r="18" spans="1:28" ht="21" thickBot="1" x14ac:dyDescent="0.3">
      <c r="A18" s="3">
        <v>12</v>
      </c>
      <c r="B18" s="51">
        <v>22090300031</v>
      </c>
      <c r="C18" s="66" t="s">
        <v>24</v>
      </c>
      <c r="D18" s="57">
        <v>80</v>
      </c>
      <c r="E18" s="53">
        <f t="shared" si="0"/>
        <v>8</v>
      </c>
      <c r="F18" s="56">
        <v>80</v>
      </c>
      <c r="G18" s="53">
        <f t="shared" si="1"/>
        <v>12</v>
      </c>
      <c r="H18" s="61">
        <v>80</v>
      </c>
      <c r="I18" s="53">
        <f t="shared" si="2"/>
        <v>12</v>
      </c>
      <c r="J18" s="62">
        <v>80</v>
      </c>
      <c r="K18" s="58">
        <f t="shared" si="7"/>
        <v>24</v>
      </c>
      <c r="L18" s="58">
        <v>80</v>
      </c>
      <c r="M18" s="58">
        <f t="shared" si="8"/>
        <v>24</v>
      </c>
      <c r="N18" s="55">
        <f t="shared" si="6"/>
        <v>80</v>
      </c>
      <c r="O18" s="94" t="s">
        <v>11</v>
      </c>
      <c r="Q18" s="4"/>
      <c r="S18" s="4"/>
      <c r="T18" s="4"/>
      <c r="U18" s="4"/>
      <c r="V18" s="4"/>
      <c r="W18" s="4"/>
      <c r="X18" s="4"/>
      <c r="Y18" s="4"/>
      <c r="AA18" s="4"/>
      <c r="AB18" s="4"/>
    </row>
    <row r="19" spans="1:28" ht="21" thickBot="1" x14ac:dyDescent="0.3">
      <c r="A19" s="3">
        <v>13</v>
      </c>
      <c r="B19" s="51">
        <v>22090300033</v>
      </c>
      <c r="C19" s="66" t="s">
        <v>25</v>
      </c>
      <c r="D19" s="57">
        <v>80</v>
      </c>
      <c r="E19" s="53">
        <f t="shared" si="0"/>
        <v>8</v>
      </c>
      <c r="F19" s="56">
        <v>80</v>
      </c>
      <c r="G19" s="53">
        <f t="shared" si="1"/>
        <v>12</v>
      </c>
      <c r="H19" s="61">
        <v>80</v>
      </c>
      <c r="I19" s="53">
        <f t="shared" si="2"/>
        <v>12</v>
      </c>
      <c r="J19" s="62">
        <v>80</v>
      </c>
      <c r="K19" s="56">
        <f>J19*J6</f>
        <v>24</v>
      </c>
      <c r="L19" s="58">
        <v>80</v>
      </c>
      <c r="M19" s="56">
        <f>L19*L6</f>
        <v>24</v>
      </c>
      <c r="N19" s="55">
        <f t="shared" si="6"/>
        <v>80</v>
      </c>
      <c r="O19" s="94" t="s">
        <v>11</v>
      </c>
      <c r="P19" s="7"/>
      <c r="Q19" s="4"/>
      <c r="S19" s="4"/>
      <c r="T19" s="4"/>
      <c r="U19" s="4"/>
      <c r="V19" s="4"/>
      <c r="W19" s="4"/>
      <c r="X19" s="4"/>
      <c r="Y19" s="4"/>
      <c r="AA19" s="4"/>
      <c r="AB19" s="4"/>
    </row>
    <row r="20" spans="1:28" ht="21" thickBot="1" x14ac:dyDescent="0.3">
      <c r="A20" s="3">
        <v>14</v>
      </c>
      <c r="B20" s="51">
        <v>22090300034</v>
      </c>
      <c r="C20" s="66" t="s">
        <v>26</v>
      </c>
      <c r="D20" s="57">
        <v>80</v>
      </c>
      <c r="E20" s="53">
        <f t="shared" si="0"/>
        <v>8</v>
      </c>
      <c r="F20" s="56">
        <v>78</v>
      </c>
      <c r="G20" s="53">
        <f t="shared" si="1"/>
        <v>11.7</v>
      </c>
      <c r="H20" s="61">
        <v>80</v>
      </c>
      <c r="I20" s="53">
        <f t="shared" si="2"/>
        <v>12</v>
      </c>
      <c r="J20" s="62">
        <v>80</v>
      </c>
      <c r="K20" s="56">
        <f>J20*J6</f>
        <v>24</v>
      </c>
      <c r="L20" s="58">
        <v>80</v>
      </c>
      <c r="M20" s="56">
        <f>L20*L6</f>
        <v>24</v>
      </c>
      <c r="N20" s="55">
        <f t="shared" si="6"/>
        <v>79.7</v>
      </c>
      <c r="O20" s="94" t="s">
        <v>159</v>
      </c>
      <c r="P20" s="7"/>
      <c r="Q20" s="4"/>
      <c r="S20" s="4"/>
      <c r="T20" s="4"/>
      <c r="U20" s="4"/>
      <c r="V20" s="4"/>
      <c r="W20" s="4"/>
      <c r="X20" s="4"/>
      <c r="Y20" s="4"/>
      <c r="AA20" s="4"/>
      <c r="AB20" s="4"/>
    </row>
    <row r="21" spans="1:28" ht="21" thickBot="1" x14ac:dyDescent="0.3">
      <c r="A21" s="3">
        <v>15</v>
      </c>
      <c r="B21" s="51">
        <v>22090300035</v>
      </c>
      <c r="C21" s="66" t="s">
        <v>27</v>
      </c>
      <c r="D21" s="57">
        <v>86</v>
      </c>
      <c r="E21" s="53">
        <f t="shared" si="0"/>
        <v>8.6</v>
      </c>
      <c r="F21" s="56">
        <v>85</v>
      </c>
      <c r="G21" s="53">
        <f t="shared" si="1"/>
        <v>12.75</v>
      </c>
      <c r="H21" s="63">
        <v>85</v>
      </c>
      <c r="I21" s="53">
        <f t="shared" si="2"/>
        <v>12.75</v>
      </c>
      <c r="J21" s="56">
        <v>78</v>
      </c>
      <c r="K21" s="56">
        <f>J21*30%</f>
        <v>23.4</v>
      </c>
      <c r="L21" s="56">
        <v>90</v>
      </c>
      <c r="M21" s="56">
        <f>L21*30%</f>
        <v>27</v>
      </c>
      <c r="N21" s="55">
        <f t="shared" si="6"/>
        <v>84.5</v>
      </c>
      <c r="O21" s="94" t="s">
        <v>11</v>
      </c>
      <c r="P21" s="7"/>
      <c r="Q21" s="4"/>
      <c r="S21" s="4"/>
      <c r="T21" s="4"/>
      <c r="U21" s="4"/>
      <c r="V21" s="4"/>
      <c r="W21" s="4"/>
      <c r="X21" s="4"/>
      <c r="Y21" s="4"/>
      <c r="AA21" s="4"/>
      <c r="AB21" s="4"/>
    </row>
    <row r="22" spans="1:28" ht="21" thickBot="1" x14ac:dyDescent="0.3">
      <c r="A22" s="3">
        <v>16</v>
      </c>
      <c r="B22" s="51">
        <v>22090300036</v>
      </c>
      <c r="C22" s="66" t="s">
        <v>28</v>
      </c>
      <c r="D22" s="57">
        <v>85</v>
      </c>
      <c r="E22" s="53">
        <f t="shared" si="0"/>
        <v>8.5</v>
      </c>
      <c r="F22" s="56">
        <v>85</v>
      </c>
      <c r="G22" s="53">
        <f t="shared" si="1"/>
        <v>12.75</v>
      </c>
      <c r="H22" s="63">
        <v>86</v>
      </c>
      <c r="I22" s="53">
        <f t="shared" si="2"/>
        <v>12.9</v>
      </c>
      <c r="J22" s="56">
        <v>84</v>
      </c>
      <c r="K22" s="56">
        <f>J22*J6</f>
        <v>25.2</v>
      </c>
      <c r="L22" s="56">
        <v>83</v>
      </c>
      <c r="M22" s="56">
        <f>L22*L6</f>
        <v>24.9</v>
      </c>
      <c r="N22" s="55">
        <f t="shared" si="6"/>
        <v>84.25</v>
      </c>
      <c r="O22" s="94" t="s">
        <v>11</v>
      </c>
      <c r="P22" s="7"/>
      <c r="Q22" s="4"/>
      <c r="S22" s="4"/>
      <c r="T22" s="4"/>
      <c r="U22" s="4"/>
      <c r="V22" s="4"/>
      <c r="W22" s="4"/>
      <c r="X22" s="4"/>
      <c r="Y22" s="4"/>
      <c r="AA22" s="4"/>
      <c r="AB22" s="4"/>
    </row>
    <row r="23" spans="1:28" ht="21" thickBot="1" x14ac:dyDescent="0.3">
      <c r="A23" s="3">
        <v>17</v>
      </c>
      <c r="B23" s="51">
        <v>22090300041</v>
      </c>
      <c r="C23" s="66" t="s">
        <v>29</v>
      </c>
      <c r="D23" s="57">
        <v>85</v>
      </c>
      <c r="E23" s="53">
        <f t="shared" si="0"/>
        <v>8.5</v>
      </c>
      <c r="F23" s="56">
        <v>85</v>
      </c>
      <c r="G23" s="53">
        <f t="shared" si="1"/>
        <v>12.75</v>
      </c>
      <c r="H23" s="63">
        <v>90</v>
      </c>
      <c r="I23" s="53">
        <f t="shared" si="2"/>
        <v>13.5</v>
      </c>
      <c r="J23" s="56">
        <v>90</v>
      </c>
      <c r="K23" s="56">
        <f>J23*J6</f>
        <v>27</v>
      </c>
      <c r="L23" s="56">
        <v>88</v>
      </c>
      <c r="M23" s="56">
        <f>L23*L6</f>
        <v>26.4</v>
      </c>
      <c r="N23" s="55">
        <f t="shared" si="6"/>
        <v>88.15</v>
      </c>
      <c r="O23" s="94" t="s">
        <v>10</v>
      </c>
      <c r="P23" s="7"/>
      <c r="Q23" s="4"/>
      <c r="S23" s="4"/>
      <c r="T23" s="4"/>
      <c r="U23" s="4"/>
      <c r="V23" s="4"/>
      <c r="W23" s="4"/>
      <c r="X23" s="4"/>
      <c r="Y23" s="4"/>
      <c r="AA23" s="4"/>
      <c r="AB23" s="4"/>
    </row>
    <row r="24" spans="1:28" ht="21" thickBot="1" x14ac:dyDescent="0.3">
      <c r="A24" s="3">
        <v>18</v>
      </c>
      <c r="B24" s="51">
        <v>22090300046</v>
      </c>
      <c r="C24" s="66" t="s">
        <v>30</v>
      </c>
      <c r="D24" s="57">
        <v>85</v>
      </c>
      <c r="E24" s="53">
        <f t="shared" si="0"/>
        <v>8.5</v>
      </c>
      <c r="F24" s="56">
        <v>85</v>
      </c>
      <c r="G24" s="53">
        <f t="shared" si="1"/>
        <v>12.75</v>
      </c>
      <c r="H24" s="63">
        <v>85</v>
      </c>
      <c r="I24" s="53">
        <f t="shared" si="2"/>
        <v>12.75</v>
      </c>
      <c r="J24" s="63">
        <v>86</v>
      </c>
      <c r="K24" s="56">
        <f>J24*J6</f>
        <v>25.8</v>
      </c>
      <c r="L24" s="56">
        <v>85</v>
      </c>
      <c r="M24" s="56">
        <f>L24*L6</f>
        <v>25.5</v>
      </c>
      <c r="N24" s="55">
        <f>M24+K24+I24+G24+E24</f>
        <v>85.3</v>
      </c>
      <c r="O24" s="94" t="s">
        <v>10</v>
      </c>
      <c r="P24" s="7"/>
      <c r="Q24" s="4"/>
      <c r="S24" s="4"/>
      <c r="T24" s="4"/>
      <c r="U24" s="4"/>
      <c r="V24" s="4"/>
      <c r="W24" s="4"/>
      <c r="X24" s="4"/>
      <c r="Y24" s="4"/>
      <c r="AA24" s="4"/>
      <c r="AB24" s="4"/>
    </row>
    <row r="25" spans="1:28" ht="21" thickBot="1" x14ac:dyDescent="0.3">
      <c r="A25" s="3">
        <v>19</v>
      </c>
      <c r="B25" s="51">
        <v>22090300050</v>
      </c>
      <c r="C25" s="66" t="s">
        <v>31</v>
      </c>
      <c r="D25" s="57">
        <v>85</v>
      </c>
      <c r="E25" s="53">
        <f t="shared" si="0"/>
        <v>8.5</v>
      </c>
      <c r="F25" s="56">
        <v>83</v>
      </c>
      <c r="G25" s="53">
        <f t="shared" si="1"/>
        <v>12.45</v>
      </c>
      <c r="H25" s="59">
        <v>84</v>
      </c>
      <c r="I25" s="53">
        <f t="shared" si="2"/>
        <v>12.6</v>
      </c>
      <c r="J25" s="59">
        <v>85</v>
      </c>
      <c r="K25" s="56">
        <f>J25*J6</f>
        <v>25.5</v>
      </c>
      <c r="L25" s="56">
        <v>84</v>
      </c>
      <c r="M25" s="56">
        <f>L25*L6</f>
        <v>25.2</v>
      </c>
      <c r="N25" s="55">
        <f t="shared" si="6"/>
        <v>84.25</v>
      </c>
      <c r="O25" s="93" t="s">
        <v>11</v>
      </c>
      <c r="P25" s="7"/>
      <c r="Q25" s="4"/>
      <c r="S25" s="4"/>
      <c r="T25" s="4"/>
      <c r="U25" s="4"/>
      <c r="W25" s="4"/>
      <c r="X25" s="4"/>
      <c r="Y25" s="4"/>
      <c r="AA25" s="4"/>
    </row>
    <row r="26" spans="1:28" ht="21" thickBot="1" x14ac:dyDescent="0.3">
      <c r="A26" s="3">
        <v>20</v>
      </c>
      <c r="B26" s="51">
        <v>22090300052</v>
      </c>
      <c r="C26" s="66" t="s">
        <v>32</v>
      </c>
      <c r="D26" s="57">
        <v>85</v>
      </c>
      <c r="E26" s="53">
        <f t="shared" si="0"/>
        <v>8.5</v>
      </c>
      <c r="F26" s="56">
        <v>84</v>
      </c>
      <c r="G26" s="53">
        <f t="shared" si="1"/>
        <v>12.6</v>
      </c>
      <c r="H26" s="59">
        <v>84</v>
      </c>
      <c r="I26" s="53">
        <f t="shared" si="2"/>
        <v>12.6</v>
      </c>
      <c r="J26" s="56">
        <v>85</v>
      </c>
      <c r="K26" s="56">
        <f>J26*J6</f>
        <v>25.5</v>
      </c>
      <c r="L26" s="56">
        <v>84</v>
      </c>
      <c r="M26" s="56">
        <f>L26*L6</f>
        <v>25.2</v>
      </c>
      <c r="N26" s="55">
        <f t="shared" si="6"/>
        <v>84.4</v>
      </c>
      <c r="O26" s="94" t="s">
        <v>11</v>
      </c>
      <c r="P26" s="7"/>
      <c r="Q26" s="4"/>
      <c r="S26" s="4"/>
      <c r="T26" s="4"/>
      <c r="U26" s="4"/>
      <c r="W26" s="4"/>
      <c r="X26" s="4"/>
      <c r="Y26" s="4"/>
      <c r="AA26" s="4"/>
    </row>
    <row r="27" spans="1:28" ht="21" thickBot="1" x14ac:dyDescent="0.35">
      <c r="A27" s="3">
        <v>21</v>
      </c>
      <c r="B27" s="51">
        <v>22090300054</v>
      </c>
      <c r="C27" s="66" t="s">
        <v>33</v>
      </c>
      <c r="D27" s="57">
        <v>85</v>
      </c>
      <c r="E27" s="53">
        <f t="shared" si="0"/>
        <v>8.5</v>
      </c>
      <c r="F27" s="56">
        <v>87</v>
      </c>
      <c r="G27" s="53">
        <f t="shared" si="1"/>
        <v>13.049999999999999</v>
      </c>
      <c r="H27" s="63">
        <v>85</v>
      </c>
      <c r="I27" s="53">
        <f t="shared" si="2"/>
        <v>12.75</v>
      </c>
      <c r="J27" s="56">
        <v>81</v>
      </c>
      <c r="K27" s="56">
        <f>J27*30%</f>
        <v>24.3</v>
      </c>
      <c r="L27" s="56">
        <v>95</v>
      </c>
      <c r="M27" s="56">
        <f>L27*30%</f>
        <v>28.5</v>
      </c>
      <c r="N27" s="55">
        <f t="shared" si="6"/>
        <v>87.1</v>
      </c>
      <c r="O27" s="95" t="s">
        <v>10</v>
      </c>
      <c r="P27" s="7"/>
      <c r="Q27" s="4"/>
      <c r="S27" s="4"/>
      <c r="T27" s="4"/>
      <c r="U27" s="4"/>
      <c r="V27" s="6"/>
      <c r="W27" s="4"/>
      <c r="X27" s="4"/>
      <c r="Y27" s="4"/>
      <c r="AA27" s="4"/>
    </row>
    <row r="28" spans="1:28" ht="21" thickBot="1" x14ac:dyDescent="0.3">
      <c r="A28" s="3">
        <v>22</v>
      </c>
      <c r="B28" s="51">
        <v>22090300059</v>
      </c>
      <c r="C28" s="66" t="s">
        <v>34</v>
      </c>
      <c r="D28" s="57">
        <v>85</v>
      </c>
      <c r="E28" s="53">
        <f t="shared" si="0"/>
        <v>8.5</v>
      </c>
      <c r="F28" s="56">
        <v>80</v>
      </c>
      <c r="G28" s="53">
        <f t="shared" si="1"/>
        <v>12</v>
      </c>
      <c r="H28" s="63">
        <v>80</v>
      </c>
      <c r="I28" s="53">
        <f t="shared" si="2"/>
        <v>12</v>
      </c>
      <c r="J28" s="56">
        <v>80</v>
      </c>
      <c r="K28" s="56">
        <f t="shared" ref="K28:K46" si="9">J28*30%</f>
        <v>24</v>
      </c>
      <c r="L28" s="56">
        <v>80</v>
      </c>
      <c r="M28" s="56">
        <f t="shared" ref="M28:M53" si="10">L28*30%</f>
        <v>24</v>
      </c>
      <c r="N28" s="55">
        <f t="shared" si="6"/>
        <v>80.5</v>
      </c>
      <c r="O28" s="95" t="s">
        <v>11</v>
      </c>
      <c r="P28" s="7"/>
      <c r="Q28" s="4"/>
      <c r="S28" s="4"/>
      <c r="T28" s="4"/>
      <c r="U28" s="4"/>
      <c r="W28" s="4"/>
      <c r="X28" s="4"/>
      <c r="Y28" s="4"/>
      <c r="AA28" s="4"/>
    </row>
    <row r="29" spans="1:28" ht="21" thickBot="1" x14ac:dyDescent="0.3">
      <c r="A29" s="3">
        <v>23</v>
      </c>
      <c r="B29" s="51">
        <v>22090300066</v>
      </c>
      <c r="C29" s="66" t="s">
        <v>35</v>
      </c>
      <c r="D29" s="57">
        <v>85</v>
      </c>
      <c r="E29" s="53">
        <f t="shared" si="0"/>
        <v>8.5</v>
      </c>
      <c r="F29" s="56">
        <v>80</v>
      </c>
      <c r="G29" s="53">
        <f t="shared" si="1"/>
        <v>12</v>
      </c>
      <c r="H29" s="63">
        <v>80</v>
      </c>
      <c r="I29" s="53">
        <f t="shared" si="2"/>
        <v>12</v>
      </c>
      <c r="J29" s="56">
        <v>80</v>
      </c>
      <c r="K29" s="56">
        <f t="shared" si="9"/>
        <v>24</v>
      </c>
      <c r="L29" s="56">
        <v>80</v>
      </c>
      <c r="M29" s="56">
        <f t="shared" si="10"/>
        <v>24</v>
      </c>
      <c r="N29" s="55">
        <f t="shared" si="6"/>
        <v>80.5</v>
      </c>
      <c r="O29" s="95" t="s">
        <v>11</v>
      </c>
      <c r="Q29" s="4"/>
      <c r="S29" s="4"/>
      <c r="T29" s="4"/>
      <c r="U29" s="4"/>
      <c r="W29" s="4"/>
      <c r="X29" s="4"/>
      <c r="Y29" s="4"/>
      <c r="AA29" s="4"/>
    </row>
    <row r="30" spans="1:28" ht="21" thickBot="1" x14ac:dyDescent="0.3">
      <c r="A30" s="3">
        <v>24</v>
      </c>
      <c r="B30" s="51">
        <v>22090300071</v>
      </c>
      <c r="C30" s="66" t="s">
        <v>36</v>
      </c>
      <c r="D30" s="57">
        <v>85</v>
      </c>
      <c r="E30" s="53">
        <f t="shared" si="0"/>
        <v>8.5</v>
      </c>
      <c r="F30" s="56">
        <v>80</v>
      </c>
      <c r="G30" s="53">
        <f t="shared" si="1"/>
        <v>12</v>
      </c>
      <c r="H30" s="63">
        <v>80</v>
      </c>
      <c r="I30" s="53">
        <f t="shared" si="2"/>
        <v>12</v>
      </c>
      <c r="J30" s="56">
        <v>80</v>
      </c>
      <c r="K30" s="56">
        <f t="shared" si="9"/>
        <v>24</v>
      </c>
      <c r="L30" s="56">
        <v>80</v>
      </c>
      <c r="M30" s="56">
        <f t="shared" si="10"/>
        <v>24</v>
      </c>
      <c r="N30" s="55">
        <f t="shared" si="6"/>
        <v>80.5</v>
      </c>
      <c r="O30" s="95" t="s">
        <v>11</v>
      </c>
      <c r="P30" s="7"/>
    </row>
    <row r="31" spans="1:28" ht="21" thickBot="1" x14ac:dyDescent="0.3">
      <c r="A31" s="3">
        <v>25</v>
      </c>
      <c r="B31" s="51">
        <v>22090300072</v>
      </c>
      <c r="C31" s="66" t="s">
        <v>37</v>
      </c>
      <c r="D31" s="57">
        <v>88</v>
      </c>
      <c r="E31" s="53">
        <f t="shared" si="0"/>
        <v>8.8000000000000007</v>
      </c>
      <c r="F31" s="56">
        <v>86</v>
      </c>
      <c r="G31" s="53">
        <f t="shared" si="1"/>
        <v>12.9</v>
      </c>
      <c r="H31" s="63">
        <v>88</v>
      </c>
      <c r="I31" s="53">
        <f t="shared" si="2"/>
        <v>13.2</v>
      </c>
      <c r="J31" s="56">
        <v>86</v>
      </c>
      <c r="K31" s="56">
        <f t="shared" si="9"/>
        <v>25.8</v>
      </c>
      <c r="L31" s="56">
        <v>87</v>
      </c>
      <c r="M31" s="56">
        <f t="shared" si="10"/>
        <v>26.099999999999998</v>
      </c>
      <c r="N31" s="55">
        <f t="shared" si="6"/>
        <v>86.8</v>
      </c>
      <c r="O31" s="95" t="s">
        <v>10</v>
      </c>
      <c r="P31" s="7"/>
    </row>
    <row r="32" spans="1:28" ht="21" thickBot="1" x14ac:dyDescent="0.3">
      <c r="A32" s="3">
        <v>26</v>
      </c>
      <c r="B32" s="51">
        <v>22090300078</v>
      </c>
      <c r="C32" s="66" t="s">
        <v>38</v>
      </c>
      <c r="D32" s="57">
        <v>88</v>
      </c>
      <c r="E32" s="53">
        <f t="shared" si="0"/>
        <v>8.8000000000000007</v>
      </c>
      <c r="F32" s="56">
        <v>80</v>
      </c>
      <c r="G32" s="53">
        <f t="shared" si="1"/>
        <v>12</v>
      </c>
      <c r="H32" s="63">
        <v>88</v>
      </c>
      <c r="I32" s="53">
        <f t="shared" si="2"/>
        <v>13.2</v>
      </c>
      <c r="J32" s="56">
        <v>85</v>
      </c>
      <c r="K32" s="56">
        <f t="shared" si="9"/>
        <v>25.5</v>
      </c>
      <c r="L32" s="56">
        <v>86</v>
      </c>
      <c r="M32" s="56">
        <f t="shared" si="10"/>
        <v>25.8</v>
      </c>
      <c r="N32" s="55">
        <f t="shared" si="6"/>
        <v>85.3</v>
      </c>
      <c r="O32" s="95" t="s">
        <v>10</v>
      </c>
      <c r="P32" s="7"/>
    </row>
    <row r="33" spans="1:16" ht="21" thickBot="1" x14ac:dyDescent="0.3">
      <c r="A33" s="3">
        <v>27</v>
      </c>
      <c r="B33" s="51">
        <v>22090300082</v>
      </c>
      <c r="C33" s="66" t="s">
        <v>39</v>
      </c>
      <c r="D33" s="57">
        <v>88</v>
      </c>
      <c r="E33" s="53">
        <f t="shared" si="0"/>
        <v>8.8000000000000007</v>
      </c>
      <c r="F33" s="56">
        <v>85</v>
      </c>
      <c r="G33" s="53">
        <f t="shared" si="1"/>
        <v>12.75</v>
      </c>
      <c r="H33" s="63">
        <v>88</v>
      </c>
      <c r="I33" s="53">
        <f t="shared" si="2"/>
        <v>13.2</v>
      </c>
      <c r="J33" s="56">
        <v>88</v>
      </c>
      <c r="K33" s="56">
        <f t="shared" si="9"/>
        <v>26.4</v>
      </c>
      <c r="L33" s="56">
        <v>87</v>
      </c>
      <c r="M33" s="56">
        <f t="shared" si="10"/>
        <v>26.099999999999998</v>
      </c>
      <c r="N33" s="55">
        <f t="shared" si="6"/>
        <v>87.25</v>
      </c>
      <c r="O33" s="95" t="s">
        <v>10</v>
      </c>
      <c r="P33" s="7"/>
    </row>
    <row r="34" spans="1:16" ht="21" thickBot="1" x14ac:dyDescent="0.3">
      <c r="A34" s="3">
        <v>28</v>
      </c>
      <c r="B34" s="51">
        <v>22090300089</v>
      </c>
      <c r="C34" s="66" t="s">
        <v>40</v>
      </c>
      <c r="D34" s="57">
        <v>85</v>
      </c>
      <c r="E34" s="53">
        <f t="shared" si="0"/>
        <v>8.5</v>
      </c>
      <c r="F34" s="56">
        <v>86</v>
      </c>
      <c r="G34" s="53">
        <f t="shared" si="1"/>
        <v>12.9</v>
      </c>
      <c r="H34" s="63">
        <v>88</v>
      </c>
      <c r="I34" s="53">
        <f t="shared" si="2"/>
        <v>13.2</v>
      </c>
      <c r="J34" s="56">
        <v>81</v>
      </c>
      <c r="K34" s="56">
        <f t="shared" si="9"/>
        <v>24.3</v>
      </c>
      <c r="L34" s="56">
        <v>90</v>
      </c>
      <c r="M34" s="56">
        <f t="shared" si="10"/>
        <v>27</v>
      </c>
      <c r="N34" s="55">
        <f t="shared" si="6"/>
        <v>85.9</v>
      </c>
      <c r="O34" s="95" t="s">
        <v>10</v>
      </c>
      <c r="P34" s="7"/>
    </row>
    <row r="35" spans="1:16" ht="21" thickBot="1" x14ac:dyDescent="0.3">
      <c r="A35" s="3">
        <v>29</v>
      </c>
      <c r="B35" s="51">
        <v>22090300090</v>
      </c>
      <c r="C35" s="66" t="s">
        <v>41</v>
      </c>
      <c r="D35" s="57">
        <v>84</v>
      </c>
      <c r="E35" s="53">
        <f t="shared" si="0"/>
        <v>8.4</v>
      </c>
      <c r="F35" s="56">
        <v>86</v>
      </c>
      <c r="G35" s="53">
        <f t="shared" si="1"/>
        <v>12.9</v>
      </c>
      <c r="H35" s="63">
        <v>85</v>
      </c>
      <c r="I35" s="53">
        <f t="shared" si="2"/>
        <v>12.75</v>
      </c>
      <c r="J35" s="56">
        <v>79</v>
      </c>
      <c r="K35" s="56">
        <f t="shared" si="9"/>
        <v>23.7</v>
      </c>
      <c r="L35" s="56">
        <v>87</v>
      </c>
      <c r="M35" s="56">
        <f t="shared" si="10"/>
        <v>26.099999999999998</v>
      </c>
      <c r="N35" s="55">
        <f t="shared" si="6"/>
        <v>83.850000000000009</v>
      </c>
      <c r="O35" s="95" t="s">
        <v>11</v>
      </c>
      <c r="P35" s="7"/>
    </row>
    <row r="36" spans="1:16" ht="21" thickBot="1" x14ac:dyDescent="0.3">
      <c r="A36" s="3">
        <v>30</v>
      </c>
      <c r="B36" s="51">
        <v>22090300093</v>
      </c>
      <c r="C36" s="66" t="s">
        <v>42</v>
      </c>
      <c r="D36" s="57">
        <v>85</v>
      </c>
      <c r="E36" s="53">
        <f t="shared" si="0"/>
        <v>8.5</v>
      </c>
      <c r="F36" s="56">
        <v>85</v>
      </c>
      <c r="G36" s="53">
        <f t="shared" si="1"/>
        <v>12.75</v>
      </c>
      <c r="H36" s="63">
        <v>85</v>
      </c>
      <c r="I36" s="53">
        <f t="shared" si="2"/>
        <v>12.75</v>
      </c>
      <c r="J36" s="63">
        <v>80</v>
      </c>
      <c r="K36" s="56">
        <f t="shared" si="9"/>
        <v>24</v>
      </c>
      <c r="L36" s="56">
        <v>90</v>
      </c>
      <c r="M36" s="56">
        <f t="shared" si="10"/>
        <v>27</v>
      </c>
      <c r="N36" s="55">
        <f>M36+K36+I36+G36+E36</f>
        <v>85</v>
      </c>
      <c r="O36" s="95" t="s">
        <v>10</v>
      </c>
      <c r="P36" s="7"/>
    </row>
    <row r="37" spans="1:16" ht="21" thickBot="1" x14ac:dyDescent="0.3">
      <c r="A37" s="3">
        <v>31</v>
      </c>
      <c r="B37" s="51">
        <v>22090300094</v>
      </c>
      <c r="C37" s="66" t="s">
        <v>43</v>
      </c>
      <c r="D37" s="57">
        <v>85</v>
      </c>
      <c r="E37" s="53">
        <f t="shared" si="0"/>
        <v>8.5</v>
      </c>
      <c r="F37" s="56">
        <v>84</v>
      </c>
      <c r="G37" s="53">
        <f t="shared" si="1"/>
        <v>12.6</v>
      </c>
      <c r="H37" s="63">
        <v>88</v>
      </c>
      <c r="I37" s="53">
        <f t="shared" si="2"/>
        <v>13.2</v>
      </c>
      <c r="J37" s="59">
        <v>85</v>
      </c>
      <c r="K37" s="56">
        <f t="shared" si="9"/>
        <v>25.5</v>
      </c>
      <c r="L37" s="56">
        <v>87</v>
      </c>
      <c r="M37" s="56">
        <f t="shared" si="10"/>
        <v>26.099999999999998</v>
      </c>
      <c r="N37" s="55">
        <f t="shared" si="6"/>
        <v>85.899999999999991</v>
      </c>
      <c r="O37" s="94" t="s">
        <v>10</v>
      </c>
    </row>
    <row r="38" spans="1:16" ht="21" thickBot="1" x14ac:dyDescent="0.3">
      <c r="A38" s="3">
        <v>32</v>
      </c>
      <c r="B38" s="51">
        <v>22090300103</v>
      </c>
      <c r="C38" s="66" t="s">
        <v>44</v>
      </c>
      <c r="D38" s="57">
        <v>85</v>
      </c>
      <c r="E38" s="53">
        <f t="shared" si="0"/>
        <v>8.5</v>
      </c>
      <c r="F38" s="56">
        <v>85</v>
      </c>
      <c r="G38" s="53">
        <f t="shared" si="1"/>
        <v>12.75</v>
      </c>
      <c r="H38" s="63">
        <v>88</v>
      </c>
      <c r="I38" s="53">
        <f t="shared" si="2"/>
        <v>13.2</v>
      </c>
      <c r="J38" s="56">
        <v>84</v>
      </c>
      <c r="K38" s="56">
        <f t="shared" si="9"/>
        <v>25.2</v>
      </c>
      <c r="L38" s="56">
        <v>88</v>
      </c>
      <c r="M38" s="56">
        <f t="shared" si="10"/>
        <v>26.4</v>
      </c>
      <c r="N38" s="55">
        <f t="shared" si="6"/>
        <v>86.05</v>
      </c>
      <c r="O38" s="95" t="s">
        <v>10</v>
      </c>
    </row>
    <row r="39" spans="1:16" ht="21" thickBot="1" x14ac:dyDescent="0.3">
      <c r="A39" s="3">
        <v>33</v>
      </c>
      <c r="B39" s="51">
        <v>22090300104</v>
      </c>
      <c r="C39" s="66" t="s">
        <v>45</v>
      </c>
      <c r="D39" s="57">
        <v>85</v>
      </c>
      <c r="E39" s="53">
        <f t="shared" si="0"/>
        <v>8.5</v>
      </c>
      <c r="F39" s="56">
        <v>85</v>
      </c>
      <c r="G39" s="53">
        <f t="shared" si="1"/>
        <v>12.75</v>
      </c>
      <c r="H39" s="63">
        <v>83</v>
      </c>
      <c r="I39" s="53">
        <f t="shared" si="2"/>
        <v>12.45</v>
      </c>
      <c r="J39" s="56">
        <v>79</v>
      </c>
      <c r="K39" s="56">
        <f t="shared" si="9"/>
        <v>23.7</v>
      </c>
      <c r="L39" s="56">
        <v>90</v>
      </c>
      <c r="M39" s="56">
        <f t="shared" si="10"/>
        <v>27</v>
      </c>
      <c r="N39" s="55">
        <f t="shared" si="6"/>
        <v>84.4</v>
      </c>
      <c r="O39" s="95" t="s">
        <v>11</v>
      </c>
    </row>
    <row r="40" spans="1:16" ht="21" thickBot="1" x14ac:dyDescent="0.3">
      <c r="A40" s="3">
        <v>34</v>
      </c>
      <c r="B40" s="51">
        <v>22090300111</v>
      </c>
      <c r="C40" s="66" t="s">
        <v>46</v>
      </c>
      <c r="D40" s="57">
        <v>85</v>
      </c>
      <c r="E40" s="53">
        <f t="shared" si="0"/>
        <v>8.5</v>
      </c>
      <c r="F40" s="56">
        <v>86</v>
      </c>
      <c r="G40" s="53">
        <f t="shared" si="1"/>
        <v>12.9</v>
      </c>
      <c r="H40" s="63">
        <v>86</v>
      </c>
      <c r="I40" s="53">
        <f t="shared" si="2"/>
        <v>12.9</v>
      </c>
      <c r="J40" s="56">
        <v>82</v>
      </c>
      <c r="K40" s="56">
        <f t="shared" si="9"/>
        <v>24.599999999999998</v>
      </c>
      <c r="L40" s="56">
        <v>87</v>
      </c>
      <c r="M40" s="56">
        <f t="shared" si="10"/>
        <v>26.099999999999998</v>
      </c>
      <c r="N40" s="55">
        <f t="shared" si="6"/>
        <v>85</v>
      </c>
      <c r="O40" s="95" t="s">
        <v>10</v>
      </c>
    </row>
    <row r="41" spans="1:16" ht="21" thickBot="1" x14ac:dyDescent="0.3">
      <c r="A41" s="3">
        <v>35</v>
      </c>
      <c r="B41" s="51">
        <v>22090300114</v>
      </c>
      <c r="C41" s="66" t="s">
        <v>47</v>
      </c>
      <c r="D41" s="57">
        <v>85</v>
      </c>
      <c r="E41" s="53">
        <f t="shared" si="0"/>
        <v>8.5</v>
      </c>
      <c r="F41" s="56">
        <v>87</v>
      </c>
      <c r="G41" s="53">
        <f t="shared" si="1"/>
        <v>13.049999999999999</v>
      </c>
      <c r="H41" s="63">
        <v>86</v>
      </c>
      <c r="I41" s="53">
        <f t="shared" si="2"/>
        <v>12.9</v>
      </c>
      <c r="J41" s="56">
        <v>85</v>
      </c>
      <c r="K41" s="56">
        <f t="shared" si="9"/>
        <v>25.5</v>
      </c>
      <c r="L41" s="56">
        <v>88</v>
      </c>
      <c r="M41" s="56">
        <f t="shared" si="10"/>
        <v>26.4</v>
      </c>
      <c r="N41" s="55">
        <f t="shared" si="6"/>
        <v>86.35</v>
      </c>
      <c r="O41" s="95" t="s">
        <v>10</v>
      </c>
    </row>
    <row r="42" spans="1:16" ht="21" thickBot="1" x14ac:dyDescent="0.3">
      <c r="A42" s="3">
        <v>36</v>
      </c>
      <c r="B42" s="51">
        <v>22090300116</v>
      </c>
      <c r="C42" s="66" t="s">
        <v>48</v>
      </c>
      <c r="D42" s="57">
        <v>84</v>
      </c>
      <c r="E42" s="53">
        <f t="shared" si="0"/>
        <v>8.4</v>
      </c>
      <c r="F42" s="56">
        <v>85</v>
      </c>
      <c r="G42" s="53">
        <f t="shared" si="1"/>
        <v>12.75</v>
      </c>
      <c r="H42" s="63">
        <v>86</v>
      </c>
      <c r="I42" s="53">
        <f t="shared" si="2"/>
        <v>12.9</v>
      </c>
      <c r="J42" s="56">
        <v>82</v>
      </c>
      <c r="K42" s="56">
        <f t="shared" si="9"/>
        <v>24.599999999999998</v>
      </c>
      <c r="L42" s="56">
        <v>85</v>
      </c>
      <c r="M42" s="56">
        <f t="shared" si="10"/>
        <v>25.5</v>
      </c>
      <c r="N42" s="55">
        <f t="shared" si="6"/>
        <v>84.15</v>
      </c>
      <c r="O42" s="95" t="s">
        <v>11</v>
      </c>
    </row>
    <row r="43" spans="1:16" ht="21" thickBot="1" x14ac:dyDescent="0.3">
      <c r="A43" s="3">
        <v>37</v>
      </c>
      <c r="B43" s="51">
        <v>22090300120</v>
      </c>
      <c r="C43" s="66" t="s">
        <v>49</v>
      </c>
      <c r="D43" s="57">
        <v>87</v>
      </c>
      <c r="E43" s="53">
        <f t="shared" si="0"/>
        <v>8.7000000000000011</v>
      </c>
      <c r="F43" s="56">
        <v>87</v>
      </c>
      <c r="G43" s="53">
        <f t="shared" si="1"/>
        <v>13.049999999999999</v>
      </c>
      <c r="H43" s="63">
        <v>86</v>
      </c>
      <c r="I43" s="53">
        <f t="shared" si="2"/>
        <v>12.9</v>
      </c>
      <c r="J43" s="56">
        <v>85</v>
      </c>
      <c r="K43" s="56">
        <f t="shared" si="9"/>
        <v>25.5</v>
      </c>
      <c r="L43" s="56">
        <v>88</v>
      </c>
      <c r="M43" s="56">
        <f t="shared" si="10"/>
        <v>26.4</v>
      </c>
      <c r="N43" s="55">
        <f t="shared" si="6"/>
        <v>86.55</v>
      </c>
      <c r="O43" s="95" t="s">
        <v>10</v>
      </c>
    </row>
    <row r="44" spans="1:16" ht="21" thickBot="1" x14ac:dyDescent="0.3">
      <c r="A44" s="3">
        <v>38</v>
      </c>
      <c r="B44" s="51">
        <v>22090300122</v>
      </c>
      <c r="C44" s="66" t="s">
        <v>50</v>
      </c>
      <c r="D44" s="57">
        <v>85</v>
      </c>
      <c r="E44" s="53">
        <f t="shared" si="0"/>
        <v>8.5</v>
      </c>
      <c r="F44" s="56">
        <v>83</v>
      </c>
      <c r="G44" s="53">
        <f t="shared" si="1"/>
        <v>12.45</v>
      </c>
      <c r="H44" s="63">
        <v>84</v>
      </c>
      <c r="I44" s="53">
        <f t="shared" si="2"/>
        <v>12.6</v>
      </c>
      <c r="J44" s="56">
        <v>78</v>
      </c>
      <c r="K44" s="56">
        <f t="shared" si="9"/>
        <v>23.4</v>
      </c>
      <c r="L44" s="56">
        <v>84</v>
      </c>
      <c r="M44" s="56">
        <f t="shared" si="10"/>
        <v>25.2</v>
      </c>
      <c r="N44" s="55">
        <f t="shared" si="6"/>
        <v>82.149999999999991</v>
      </c>
      <c r="O44" s="95" t="s">
        <v>11</v>
      </c>
    </row>
    <row r="45" spans="1:16" ht="21" thickBot="1" x14ac:dyDescent="0.3">
      <c r="A45" s="3">
        <v>39</v>
      </c>
      <c r="B45" s="51">
        <v>22090300124</v>
      </c>
      <c r="C45" s="66" t="s">
        <v>51</v>
      </c>
      <c r="D45" s="57">
        <v>85</v>
      </c>
      <c r="E45" s="53">
        <f t="shared" si="0"/>
        <v>8.5</v>
      </c>
      <c r="F45" s="56">
        <v>85</v>
      </c>
      <c r="G45" s="53">
        <f t="shared" si="1"/>
        <v>12.75</v>
      </c>
      <c r="H45" s="63">
        <v>86</v>
      </c>
      <c r="I45" s="53">
        <f t="shared" si="2"/>
        <v>12.9</v>
      </c>
      <c r="J45" s="56">
        <v>78</v>
      </c>
      <c r="K45" s="56">
        <f t="shared" si="9"/>
        <v>23.4</v>
      </c>
      <c r="L45" s="56">
        <v>87</v>
      </c>
      <c r="M45" s="56">
        <f t="shared" si="10"/>
        <v>26.099999999999998</v>
      </c>
      <c r="N45" s="55">
        <f t="shared" si="6"/>
        <v>83.65</v>
      </c>
      <c r="O45" s="95" t="s">
        <v>11</v>
      </c>
    </row>
    <row r="46" spans="1:16" ht="21" thickBot="1" x14ac:dyDescent="0.3">
      <c r="A46" s="3">
        <v>40</v>
      </c>
      <c r="B46" s="51">
        <v>22090300125</v>
      </c>
      <c r="C46" s="66" t="s">
        <v>52</v>
      </c>
      <c r="D46" s="57">
        <v>85</v>
      </c>
      <c r="E46" s="53">
        <f t="shared" si="0"/>
        <v>8.5</v>
      </c>
      <c r="F46" s="56">
        <v>84</v>
      </c>
      <c r="G46" s="53">
        <f t="shared" si="1"/>
        <v>12.6</v>
      </c>
      <c r="H46" s="63">
        <v>87</v>
      </c>
      <c r="I46" s="53">
        <f t="shared" si="2"/>
        <v>13.049999999999999</v>
      </c>
      <c r="J46" s="63">
        <v>80</v>
      </c>
      <c r="K46" s="56">
        <f t="shared" si="9"/>
        <v>24</v>
      </c>
      <c r="L46" s="56">
        <v>90</v>
      </c>
      <c r="M46" s="56">
        <f t="shared" si="10"/>
        <v>27</v>
      </c>
      <c r="N46" s="55">
        <f t="shared" si="6"/>
        <v>85.149999999999991</v>
      </c>
      <c r="O46" s="95" t="s">
        <v>10</v>
      </c>
    </row>
    <row r="47" spans="1:16" ht="21" thickBot="1" x14ac:dyDescent="0.3">
      <c r="A47" s="3">
        <v>41</v>
      </c>
      <c r="B47" s="51">
        <v>22090300128</v>
      </c>
      <c r="C47" s="66" t="s">
        <v>53</v>
      </c>
      <c r="D47" s="57">
        <v>86</v>
      </c>
      <c r="E47" s="53">
        <f t="shared" si="0"/>
        <v>8.6</v>
      </c>
      <c r="F47" s="56">
        <v>87</v>
      </c>
      <c r="G47" s="53">
        <f t="shared" si="1"/>
        <v>13.049999999999999</v>
      </c>
      <c r="H47" s="63">
        <v>85</v>
      </c>
      <c r="I47" s="53">
        <f t="shared" si="2"/>
        <v>12.75</v>
      </c>
      <c r="J47" s="63">
        <v>79</v>
      </c>
      <c r="K47" s="56">
        <f t="shared" ref="K47:K52" si="11">J47*30%</f>
        <v>23.7</v>
      </c>
      <c r="L47" s="56">
        <v>90</v>
      </c>
      <c r="M47" s="56">
        <f t="shared" si="10"/>
        <v>27</v>
      </c>
      <c r="N47" s="55">
        <f t="shared" si="6"/>
        <v>85.1</v>
      </c>
      <c r="O47" s="95" t="s">
        <v>10</v>
      </c>
    </row>
    <row r="48" spans="1:16" ht="21" thickBot="1" x14ac:dyDescent="0.3">
      <c r="A48" s="3">
        <v>42</v>
      </c>
      <c r="B48" s="51">
        <v>22090300132</v>
      </c>
      <c r="C48" s="66" t="s">
        <v>54</v>
      </c>
      <c r="D48" s="57">
        <v>85</v>
      </c>
      <c r="E48" s="53">
        <f t="shared" si="0"/>
        <v>8.5</v>
      </c>
      <c r="F48" s="56">
        <v>84</v>
      </c>
      <c r="G48" s="53">
        <f t="shared" si="1"/>
        <v>12.6</v>
      </c>
      <c r="H48" s="63">
        <v>85</v>
      </c>
      <c r="I48" s="53">
        <f t="shared" si="2"/>
        <v>12.75</v>
      </c>
      <c r="J48" s="63">
        <v>77</v>
      </c>
      <c r="K48" s="56">
        <f t="shared" si="11"/>
        <v>23.099999999999998</v>
      </c>
      <c r="L48" s="56">
        <v>87</v>
      </c>
      <c r="M48" s="56">
        <f t="shared" si="10"/>
        <v>26.099999999999998</v>
      </c>
      <c r="N48" s="55">
        <f t="shared" si="6"/>
        <v>83.05</v>
      </c>
      <c r="O48" s="95" t="s">
        <v>11</v>
      </c>
    </row>
    <row r="49" spans="1:15" s="75" customFormat="1" ht="21" thickBot="1" x14ac:dyDescent="0.3">
      <c r="A49" s="68">
        <v>43</v>
      </c>
      <c r="B49" s="69">
        <v>22090300133</v>
      </c>
      <c r="C49" s="70" t="s">
        <v>55</v>
      </c>
      <c r="D49" s="71">
        <v>0</v>
      </c>
      <c r="E49" s="72">
        <f t="shared" si="0"/>
        <v>0</v>
      </c>
      <c r="F49" s="72">
        <v>82</v>
      </c>
      <c r="G49" s="72">
        <f t="shared" si="1"/>
        <v>12.299999999999999</v>
      </c>
      <c r="H49" s="73">
        <v>80</v>
      </c>
      <c r="I49" s="72">
        <f t="shared" si="2"/>
        <v>12</v>
      </c>
      <c r="J49" s="73">
        <v>78</v>
      </c>
      <c r="K49" s="72">
        <f t="shared" si="11"/>
        <v>23.4</v>
      </c>
      <c r="L49" s="72">
        <v>84</v>
      </c>
      <c r="M49" s="56">
        <f t="shared" si="10"/>
        <v>25.2</v>
      </c>
      <c r="N49" s="74">
        <f t="shared" si="6"/>
        <v>72.899999999999991</v>
      </c>
      <c r="O49" s="85" t="s">
        <v>158</v>
      </c>
    </row>
    <row r="50" spans="1:15" ht="21" thickBot="1" x14ac:dyDescent="0.3">
      <c r="A50" s="3">
        <v>44</v>
      </c>
      <c r="B50" s="51">
        <v>22090300135</v>
      </c>
      <c r="C50" s="66" t="s">
        <v>56</v>
      </c>
      <c r="D50" s="57">
        <v>85</v>
      </c>
      <c r="E50" s="53">
        <f t="shared" si="0"/>
        <v>8.5</v>
      </c>
      <c r="F50" s="56">
        <v>84</v>
      </c>
      <c r="G50" s="53">
        <f t="shared" si="1"/>
        <v>12.6</v>
      </c>
      <c r="H50" s="63">
        <v>83</v>
      </c>
      <c r="I50" s="53">
        <f t="shared" si="2"/>
        <v>12.45</v>
      </c>
      <c r="J50" s="63">
        <v>77</v>
      </c>
      <c r="K50" s="56">
        <f t="shared" si="11"/>
        <v>23.099999999999998</v>
      </c>
      <c r="L50" s="56">
        <v>84</v>
      </c>
      <c r="M50" s="56">
        <f t="shared" si="10"/>
        <v>25.2</v>
      </c>
      <c r="N50" s="55">
        <f t="shared" si="6"/>
        <v>81.849999999999994</v>
      </c>
      <c r="O50" s="95" t="s">
        <v>11</v>
      </c>
    </row>
    <row r="51" spans="1:15" ht="21" thickBot="1" x14ac:dyDescent="0.3">
      <c r="A51" s="3">
        <v>45</v>
      </c>
      <c r="B51" s="51">
        <v>22090300139</v>
      </c>
      <c r="C51" s="66" t="s">
        <v>57</v>
      </c>
      <c r="D51" s="57">
        <v>85</v>
      </c>
      <c r="E51" s="53">
        <f t="shared" si="0"/>
        <v>8.5</v>
      </c>
      <c r="F51" s="56">
        <v>82</v>
      </c>
      <c r="G51" s="53">
        <f t="shared" si="1"/>
        <v>12.299999999999999</v>
      </c>
      <c r="H51" s="63">
        <v>84</v>
      </c>
      <c r="I51" s="53">
        <f t="shared" si="2"/>
        <v>12.6</v>
      </c>
      <c r="J51" s="63">
        <v>77</v>
      </c>
      <c r="K51" s="56">
        <f t="shared" si="11"/>
        <v>23.099999999999998</v>
      </c>
      <c r="L51" s="56">
        <v>85</v>
      </c>
      <c r="M51" s="56">
        <f t="shared" si="10"/>
        <v>25.5</v>
      </c>
      <c r="N51" s="55">
        <f t="shared" si="6"/>
        <v>82</v>
      </c>
      <c r="O51" s="95" t="s">
        <v>11</v>
      </c>
    </row>
    <row r="52" spans="1:15" ht="21" thickBot="1" x14ac:dyDescent="0.3">
      <c r="A52" s="3">
        <v>46</v>
      </c>
      <c r="B52" s="51">
        <v>22090300142</v>
      </c>
      <c r="C52" s="66" t="s">
        <v>58</v>
      </c>
      <c r="D52" s="57">
        <v>86</v>
      </c>
      <c r="E52" s="53">
        <f t="shared" si="0"/>
        <v>8.6</v>
      </c>
      <c r="F52" s="56">
        <v>86</v>
      </c>
      <c r="G52" s="53">
        <f t="shared" si="1"/>
        <v>12.9</v>
      </c>
      <c r="H52" s="63">
        <v>90</v>
      </c>
      <c r="I52" s="53">
        <f t="shared" si="2"/>
        <v>13.5</v>
      </c>
      <c r="J52" s="63">
        <v>85</v>
      </c>
      <c r="K52" s="56">
        <f t="shared" si="11"/>
        <v>25.5</v>
      </c>
      <c r="L52" s="56">
        <v>85</v>
      </c>
      <c r="M52" s="56">
        <f t="shared" si="10"/>
        <v>25.5</v>
      </c>
      <c r="N52" s="55">
        <f t="shared" si="6"/>
        <v>86</v>
      </c>
      <c r="O52" s="95" t="s">
        <v>10</v>
      </c>
    </row>
    <row r="53" spans="1:15" ht="21" thickBot="1" x14ac:dyDescent="0.3">
      <c r="A53" s="3">
        <v>47</v>
      </c>
      <c r="B53" s="51">
        <v>22090300147</v>
      </c>
      <c r="C53" s="66" t="s">
        <v>59</v>
      </c>
      <c r="D53" s="52">
        <v>83</v>
      </c>
      <c r="E53" s="53">
        <f t="shared" si="0"/>
        <v>8.3000000000000007</v>
      </c>
      <c r="F53" s="53">
        <v>82</v>
      </c>
      <c r="G53" s="53">
        <f t="shared" si="1"/>
        <v>12.299999999999999</v>
      </c>
      <c r="H53" s="64">
        <v>86</v>
      </c>
      <c r="I53" s="53">
        <f t="shared" si="2"/>
        <v>12.9</v>
      </c>
      <c r="J53" s="53">
        <v>82</v>
      </c>
      <c r="K53" s="53">
        <f>J53*30%</f>
        <v>24.599999999999998</v>
      </c>
      <c r="L53" s="53">
        <v>85</v>
      </c>
      <c r="M53" s="56">
        <f t="shared" si="10"/>
        <v>25.5</v>
      </c>
      <c r="N53" s="55">
        <f t="shared" si="6"/>
        <v>83.6</v>
      </c>
      <c r="O53" s="95" t="s">
        <v>11</v>
      </c>
    </row>
    <row r="54" spans="1:15" ht="21" thickBot="1" x14ac:dyDescent="0.3">
      <c r="A54" s="3">
        <v>48</v>
      </c>
      <c r="B54" s="51">
        <v>22090300149</v>
      </c>
      <c r="C54" s="66" t="s">
        <v>60</v>
      </c>
      <c r="D54" s="52">
        <v>83</v>
      </c>
      <c r="E54" s="53">
        <f t="shared" si="0"/>
        <v>8.3000000000000007</v>
      </c>
      <c r="F54" s="53">
        <v>85</v>
      </c>
      <c r="G54" s="53">
        <f t="shared" si="1"/>
        <v>12.75</v>
      </c>
      <c r="H54" s="64">
        <v>86</v>
      </c>
      <c r="I54" s="53">
        <f t="shared" si="2"/>
        <v>12.9</v>
      </c>
      <c r="J54" s="53">
        <v>83</v>
      </c>
      <c r="K54" s="53">
        <f>J54*30%</f>
        <v>24.9</v>
      </c>
      <c r="L54" s="53">
        <v>85</v>
      </c>
      <c r="M54" s="56">
        <f t="shared" ref="M54" si="12">L54*30%</f>
        <v>25.5</v>
      </c>
      <c r="N54" s="55">
        <f t="shared" si="6"/>
        <v>84.35</v>
      </c>
      <c r="O54" s="96" t="s">
        <v>11</v>
      </c>
    </row>
    <row r="55" spans="1:15" ht="16.5" x14ac:dyDescent="0.3">
      <c r="A55" s="29"/>
      <c r="B55" s="30"/>
      <c r="C55" s="31"/>
      <c r="D55" s="7"/>
      <c r="E55" s="32"/>
      <c r="F55" s="7"/>
      <c r="G55" s="32"/>
      <c r="H55" s="7"/>
      <c r="I55" s="32"/>
      <c r="J55" s="32"/>
      <c r="K55" s="32"/>
      <c r="L55" s="32"/>
      <c r="M55" s="32"/>
      <c r="N55" s="32"/>
      <c r="O55" s="7"/>
    </row>
    <row r="56" spans="1:15" ht="16.5" x14ac:dyDescent="0.3">
      <c r="A56" s="29"/>
      <c r="B56" s="30"/>
      <c r="C56" s="31"/>
      <c r="D56" s="7"/>
      <c r="E56" s="32"/>
      <c r="F56" s="7"/>
      <c r="G56" s="32"/>
      <c r="H56" s="7"/>
      <c r="I56" s="32"/>
      <c r="J56" s="32"/>
      <c r="K56" s="32"/>
      <c r="L56" s="32"/>
      <c r="M56" s="32"/>
      <c r="N56" s="32"/>
      <c r="O56" s="7"/>
    </row>
    <row r="57" spans="1:15" ht="16.5" x14ac:dyDescent="0.3">
      <c r="A57" s="29"/>
      <c r="B57" s="30"/>
      <c r="C57" s="31"/>
      <c r="D57" s="7"/>
      <c r="E57" s="32"/>
      <c r="F57" s="7"/>
      <c r="G57" s="32"/>
      <c r="H57" s="7"/>
      <c r="I57" s="32"/>
      <c r="J57" s="32"/>
      <c r="K57" s="32"/>
      <c r="L57" s="32"/>
      <c r="M57" s="32"/>
      <c r="N57" s="32"/>
      <c r="O57" s="7"/>
    </row>
    <row r="58" spans="1:15" ht="16.5" x14ac:dyDescent="0.3">
      <c r="A58" s="29"/>
      <c r="B58" s="30"/>
      <c r="C58" s="31"/>
      <c r="D58" s="7"/>
      <c r="E58" s="32"/>
      <c r="F58" s="7"/>
      <c r="G58" s="32"/>
      <c r="H58" s="7"/>
      <c r="I58" s="32"/>
      <c r="J58" s="32"/>
      <c r="K58" s="32"/>
      <c r="L58" s="32"/>
      <c r="M58" s="32"/>
      <c r="N58" s="32"/>
      <c r="O58" s="7"/>
    </row>
    <row r="59" spans="1:15" ht="16.5" x14ac:dyDescent="0.3">
      <c r="A59" s="29"/>
      <c r="B59" s="30"/>
      <c r="C59" s="31"/>
      <c r="D59" s="7"/>
      <c r="E59" s="32"/>
      <c r="F59" s="7"/>
      <c r="G59" s="32"/>
      <c r="H59" s="7"/>
      <c r="I59" s="32"/>
      <c r="J59" s="32"/>
      <c r="K59" s="32"/>
      <c r="L59" s="32"/>
      <c r="M59" s="32"/>
      <c r="N59" s="32"/>
      <c r="O59" s="7"/>
    </row>
    <row r="60" spans="1:15" ht="16.5" x14ac:dyDescent="0.3">
      <c r="A60" s="29"/>
      <c r="B60" s="30"/>
      <c r="C60" s="31"/>
      <c r="D60" s="7"/>
      <c r="E60" s="32"/>
      <c r="F60" s="7"/>
      <c r="G60" s="32"/>
      <c r="H60" s="7"/>
      <c r="I60" s="32"/>
      <c r="J60" s="32"/>
      <c r="K60" s="32"/>
      <c r="L60" s="32"/>
      <c r="M60" s="32"/>
      <c r="N60" s="32"/>
      <c r="O60" s="7"/>
    </row>
    <row r="61" spans="1:15" ht="16.5" x14ac:dyDescent="0.3">
      <c r="A61" s="29"/>
      <c r="B61" s="30"/>
      <c r="C61" s="31"/>
      <c r="D61" s="7"/>
      <c r="E61" s="32"/>
      <c r="F61" s="7"/>
      <c r="G61" s="32"/>
      <c r="H61" s="7"/>
      <c r="I61" s="32"/>
      <c r="J61" s="32"/>
      <c r="K61" s="32"/>
      <c r="L61" s="32"/>
      <c r="M61" s="32"/>
      <c r="N61" s="32"/>
      <c r="O61" s="7"/>
    </row>
    <row r="62" spans="1:15" ht="16.5" x14ac:dyDescent="0.3">
      <c r="A62" s="29"/>
      <c r="B62" s="30"/>
      <c r="C62" s="31"/>
      <c r="D62" s="7"/>
      <c r="E62" s="32"/>
      <c r="F62" s="7"/>
      <c r="G62" s="32"/>
      <c r="H62" s="7"/>
      <c r="I62" s="32"/>
      <c r="J62" s="32"/>
      <c r="K62" s="32"/>
      <c r="L62" s="32"/>
      <c r="M62" s="32"/>
      <c r="N62" s="32"/>
      <c r="O62" s="7"/>
    </row>
    <row r="63" spans="1:15" ht="16.5" x14ac:dyDescent="0.3">
      <c r="A63" s="29"/>
      <c r="B63" s="30"/>
      <c r="C63" s="31"/>
      <c r="D63" s="7"/>
      <c r="E63" s="32"/>
      <c r="F63" s="7"/>
      <c r="G63" s="32"/>
      <c r="H63" s="7"/>
      <c r="I63" s="32"/>
      <c r="J63" s="32"/>
      <c r="K63" s="32"/>
      <c r="L63" s="32"/>
      <c r="M63" s="32"/>
      <c r="N63" s="32"/>
      <c r="O63" s="7"/>
    </row>
    <row r="64" spans="1:15" ht="16.5" x14ac:dyDescent="0.3">
      <c r="A64" s="29"/>
      <c r="B64" s="30"/>
      <c r="C64" s="31"/>
      <c r="D64" s="7"/>
      <c r="E64" s="32"/>
      <c r="F64" s="7"/>
      <c r="G64" s="32"/>
      <c r="H64" s="7"/>
      <c r="I64" s="32"/>
      <c r="J64" s="32"/>
      <c r="K64" s="32"/>
      <c r="L64" s="32"/>
      <c r="M64" s="32"/>
      <c r="N64" s="32"/>
      <c r="O64" s="7"/>
    </row>
    <row r="65" spans="1:15" ht="16.5" x14ac:dyDescent="0.3">
      <c r="A65" s="29"/>
      <c r="B65" s="30"/>
      <c r="C65" s="31"/>
      <c r="D65" s="7"/>
      <c r="E65" s="32"/>
      <c r="F65" s="7"/>
      <c r="G65" s="32"/>
      <c r="H65" s="7"/>
      <c r="I65" s="32"/>
      <c r="J65" s="32"/>
      <c r="K65" s="32"/>
      <c r="L65" s="32"/>
      <c r="M65" s="32"/>
      <c r="N65" s="32"/>
      <c r="O65" s="7"/>
    </row>
    <row r="66" spans="1:15" ht="16.5" x14ac:dyDescent="0.3">
      <c r="A66" s="29"/>
      <c r="B66" s="30"/>
      <c r="C66" s="31"/>
      <c r="D66" s="7"/>
      <c r="E66" s="32"/>
      <c r="F66" s="7"/>
      <c r="G66" s="32"/>
      <c r="H66" s="7"/>
      <c r="I66" s="32"/>
      <c r="J66" s="32"/>
      <c r="K66" s="32"/>
      <c r="L66" s="32"/>
      <c r="M66" s="32"/>
      <c r="N66" s="32"/>
      <c r="O66" s="7"/>
    </row>
    <row r="67" spans="1:15" ht="16.5" x14ac:dyDescent="0.3">
      <c r="A67" s="29"/>
      <c r="B67" s="30"/>
      <c r="C67" s="31"/>
      <c r="D67" s="7"/>
      <c r="E67" s="32"/>
      <c r="F67" s="7"/>
      <c r="G67" s="32"/>
      <c r="H67" s="7"/>
      <c r="I67" s="32"/>
      <c r="J67" s="32"/>
      <c r="K67" s="32"/>
      <c r="L67" s="32"/>
      <c r="M67" s="32"/>
      <c r="N67" s="32"/>
      <c r="O67" s="7"/>
    </row>
    <row r="68" spans="1:15" ht="16.5" x14ac:dyDescent="0.3">
      <c r="A68" s="29"/>
      <c r="B68" s="30"/>
      <c r="C68" s="31"/>
      <c r="D68" s="7"/>
      <c r="E68" s="32"/>
      <c r="F68" s="7"/>
      <c r="G68" s="32"/>
      <c r="H68" s="7"/>
      <c r="I68" s="32"/>
      <c r="J68" s="32"/>
      <c r="K68" s="32"/>
      <c r="L68" s="32"/>
      <c r="M68" s="32"/>
      <c r="N68" s="32"/>
      <c r="O68" s="7"/>
    </row>
    <row r="69" spans="1:15" ht="16.5" x14ac:dyDescent="0.3">
      <c r="A69" s="29"/>
      <c r="B69" s="30"/>
      <c r="C69" s="31"/>
      <c r="D69" s="7"/>
      <c r="E69" s="32"/>
      <c r="F69" s="7"/>
      <c r="G69" s="32"/>
      <c r="H69" s="7"/>
      <c r="I69" s="32"/>
      <c r="J69" s="32"/>
      <c r="K69" s="32"/>
      <c r="L69" s="32"/>
      <c r="M69" s="32"/>
      <c r="N69" s="32"/>
      <c r="O69" s="7"/>
    </row>
    <row r="70" spans="1:15" x14ac:dyDescent="0.25">
      <c r="E70" s="27"/>
      <c r="G70" s="27"/>
      <c r="J70" s="27"/>
    </row>
    <row r="72" spans="1:15" ht="16.5" x14ac:dyDescent="0.3">
      <c r="A72" s="97"/>
      <c r="B72" s="97"/>
      <c r="C72" s="97"/>
      <c r="D72" s="98"/>
      <c r="E72" s="98"/>
      <c r="F72" s="98"/>
      <c r="G72" s="98"/>
      <c r="H72" s="98"/>
      <c r="I72" s="98"/>
      <c r="J72" s="98"/>
      <c r="K72" s="17"/>
      <c r="L72" s="34"/>
      <c r="M72" s="34"/>
      <c r="O72" s="4"/>
    </row>
    <row r="73" spans="1:15" ht="16.5" x14ac:dyDescent="0.3">
      <c r="A73" s="97"/>
      <c r="B73" s="97"/>
      <c r="C73" s="97"/>
      <c r="D73" s="98"/>
      <c r="E73" s="98"/>
      <c r="F73" s="98"/>
      <c r="G73" s="98"/>
      <c r="H73" s="98"/>
      <c r="I73" s="98"/>
      <c r="J73" s="17"/>
      <c r="K73" s="17"/>
      <c r="L73" s="34"/>
      <c r="M73" s="34"/>
      <c r="N73" s="17"/>
      <c r="O73" s="17"/>
    </row>
    <row r="74" spans="1:15" ht="16.5" x14ac:dyDescent="0.3">
      <c r="A74" s="97"/>
      <c r="B74" s="97"/>
      <c r="C74" s="97"/>
      <c r="D74" s="99"/>
      <c r="E74" s="99"/>
      <c r="F74" s="100"/>
      <c r="G74" s="100"/>
      <c r="H74" s="99"/>
      <c r="I74" s="99"/>
      <c r="J74" s="33"/>
      <c r="K74" s="33"/>
      <c r="L74" s="35"/>
      <c r="M74" s="35"/>
      <c r="N74" s="2"/>
      <c r="O74" s="12"/>
    </row>
    <row r="75" spans="1:15" ht="16.5" x14ac:dyDescent="0.3">
      <c r="A75" s="29"/>
      <c r="B75" s="30"/>
      <c r="C75" s="31"/>
      <c r="D75" s="7"/>
      <c r="E75" s="32"/>
      <c r="F75" s="7"/>
      <c r="G75" s="32"/>
      <c r="H75" s="7"/>
      <c r="I75" s="32"/>
      <c r="J75" s="7"/>
      <c r="K75" s="32"/>
      <c r="L75" s="32"/>
      <c r="M75" s="32"/>
      <c r="N75" s="32"/>
      <c r="O75" s="7"/>
    </row>
    <row r="76" spans="1:15" ht="16.5" x14ac:dyDescent="0.3">
      <c r="A76" s="29"/>
      <c r="B76" s="30"/>
      <c r="C76" s="31"/>
      <c r="D76" s="7"/>
      <c r="E76" s="32"/>
      <c r="F76" s="7"/>
      <c r="G76" s="32"/>
      <c r="H76" s="7"/>
      <c r="I76" s="32"/>
      <c r="J76" s="7"/>
      <c r="K76" s="32"/>
      <c r="L76" s="32"/>
      <c r="M76" s="32"/>
      <c r="N76" s="32"/>
      <c r="O76" s="7"/>
    </row>
    <row r="77" spans="1:15" ht="16.5" x14ac:dyDescent="0.3">
      <c r="A77" s="29"/>
      <c r="B77" s="30"/>
      <c r="C77" s="31"/>
      <c r="D77" s="7"/>
      <c r="E77" s="32"/>
      <c r="F77" s="7"/>
      <c r="G77" s="32"/>
      <c r="H77" s="7"/>
      <c r="I77" s="32"/>
      <c r="J77" s="7"/>
      <c r="K77" s="32"/>
      <c r="L77" s="32"/>
      <c r="M77" s="32"/>
      <c r="N77" s="32"/>
      <c r="O77" s="7"/>
    </row>
    <row r="78" spans="1:15" ht="16.5" x14ac:dyDescent="0.3">
      <c r="A78" s="29"/>
      <c r="B78" s="30"/>
      <c r="C78" s="31"/>
      <c r="D78" s="7"/>
      <c r="E78" s="32"/>
      <c r="F78" s="7"/>
      <c r="G78" s="32"/>
      <c r="H78" s="7"/>
      <c r="I78" s="32"/>
      <c r="J78" s="7"/>
      <c r="K78" s="32"/>
      <c r="L78" s="32"/>
      <c r="M78" s="32"/>
      <c r="N78" s="32"/>
      <c r="O78" s="7"/>
    </row>
    <row r="79" spans="1:15" ht="16.5" x14ac:dyDescent="0.3">
      <c r="A79" s="29"/>
      <c r="B79" s="30"/>
      <c r="C79" s="31"/>
      <c r="D79" s="7"/>
      <c r="E79" s="32"/>
      <c r="F79" s="7"/>
      <c r="G79" s="32"/>
      <c r="H79" s="7"/>
      <c r="I79" s="32"/>
      <c r="J79" s="7"/>
      <c r="K79" s="32"/>
      <c r="L79" s="32"/>
      <c r="M79" s="32"/>
      <c r="N79" s="32"/>
      <c r="O79" s="7"/>
    </row>
    <row r="80" spans="1:15" ht="16.5" x14ac:dyDescent="0.3">
      <c r="A80" s="29"/>
      <c r="B80" s="30"/>
      <c r="C80" s="31"/>
      <c r="D80" s="7"/>
      <c r="E80" s="32"/>
      <c r="F80" s="7"/>
      <c r="G80" s="32"/>
      <c r="H80" s="7"/>
      <c r="I80" s="32"/>
      <c r="J80" s="7"/>
      <c r="K80" s="32"/>
      <c r="L80" s="32"/>
      <c r="M80" s="32"/>
      <c r="N80" s="32"/>
      <c r="O80" s="7"/>
    </row>
    <row r="81" spans="1:15" ht="16.5" x14ac:dyDescent="0.3">
      <c r="A81" s="29"/>
      <c r="B81" s="30"/>
      <c r="C81" s="31"/>
      <c r="D81" s="7"/>
      <c r="E81" s="32"/>
      <c r="F81" s="7"/>
      <c r="G81" s="32"/>
      <c r="H81" s="7"/>
      <c r="I81" s="32"/>
      <c r="J81" s="7"/>
      <c r="K81" s="32"/>
      <c r="L81" s="32"/>
      <c r="M81" s="32"/>
      <c r="N81" s="32"/>
      <c r="O81" s="7"/>
    </row>
    <row r="82" spans="1:15" ht="16.5" x14ac:dyDescent="0.3">
      <c r="A82" s="29"/>
      <c r="B82" s="30"/>
      <c r="C82" s="31"/>
      <c r="D82" s="7"/>
      <c r="E82" s="32"/>
      <c r="F82" s="7"/>
      <c r="G82" s="32"/>
      <c r="H82" s="7"/>
      <c r="I82" s="32"/>
      <c r="J82" s="7"/>
      <c r="K82" s="32"/>
      <c r="L82" s="32"/>
      <c r="M82" s="32"/>
      <c r="N82" s="32"/>
      <c r="O82" s="7"/>
    </row>
    <row r="83" spans="1:15" ht="16.5" x14ac:dyDescent="0.3">
      <c r="A83" s="29"/>
      <c r="B83" s="30"/>
      <c r="C83" s="31"/>
      <c r="D83" s="7"/>
      <c r="E83" s="32"/>
      <c r="F83" s="7"/>
      <c r="G83" s="32"/>
      <c r="H83" s="7"/>
      <c r="I83" s="32"/>
      <c r="J83" s="7"/>
      <c r="K83" s="32"/>
      <c r="L83" s="32"/>
      <c r="M83" s="32"/>
      <c r="N83" s="32"/>
      <c r="O83" s="7"/>
    </row>
    <row r="84" spans="1:15" ht="16.5" x14ac:dyDescent="0.3">
      <c r="A84" s="29"/>
      <c r="B84" s="30"/>
      <c r="C84" s="31"/>
      <c r="D84" s="7"/>
      <c r="E84" s="32"/>
      <c r="F84" s="7"/>
      <c r="G84" s="32"/>
      <c r="H84" s="7"/>
      <c r="I84" s="32"/>
      <c r="J84" s="7"/>
      <c r="K84" s="32"/>
      <c r="L84" s="32"/>
      <c r="M84" s="32"/>
      <c r="N84" s="32"/>
      <c r="O84" s="7"/>
    </row>
    <row r="85" spans="1:15" ht="16.5" x14ac:dyDescent="0.3">
      <c r="A85" s="29"/>
      <c r="B85" s="30"/>
      <c r="C85" s="31"/>
      <c r="D85" s="7"/>
      <c r="E85" s="32"/>
      <c r="F85" s="7"/>
      <c r="G85" s="32"/>
      <c r="H85" s="7"/>
      <c r="I85" s="32"/>
      <c r="J85" s="7"/>
      <c r="K85" s="32"/>
      <c r="L85" s="32"/>
      <c r="M85" s="32"/>
      <c r="N85" s="32"/>
      <c r="O85" s="7"/>
    </row>
    <row r="86" spans="1:15" ht="16.5" x14ac:dyDescent="0.3">
      <c r="A86" s="29"/>
      <c r="B86" s="30"/>
      <c r="C86" s="31"/>
      <c r="D86" s="7"/>
      <c r="E86" s="32"/>
      <c r="F86" s="7"/>
      <c r="G86" s="32"/>
      <c r="H86" s="7"/>
      <c r="I86" s="32"/>
      <c r="J86" s="7"/>
      <c r="K86" s="32"/>
      <c r="L86" s="32"/>
      <c r="M86" s="32"/>
      <c r="N86" s="32"/>
      <c r="O86" s="7"/>
    </row>
    <row r="87" spans="1:15" ht="16.5" x14ac:dyDescent="0.3">
      <c r="A87" s="29"/>
      <c r="B87" s="30"/>
      <c r="C87" s="31"/>
      <c r="D87" s="7"/>
      <c r="E87" s="32"/>
      <c r="F87" s="7"/>
      <c r="G87" s="32"/>
      <c r="H87" s="7"/>
      <c r="I87" s="32"/>
      <c r="J87" s="7"/>
      <c r="K87" s="32"/>
      <c r="L87" s="32"/>
      <c r="M87" s="32"/>
      <c r="N87" s="32"/>
      <c r="O87" s="7"/>
    </row>
    <row r="88" spans="1:15" ht="16.5" x14ac:dyDescent="0.3">
      <c r="A88" s="29"/>
      <c r="B88" s="30"/>
      <c r="C88" s="31"/>
      <c r="D88" s="7"/>
      <c r="E88" s="32"/>
      <c r="F88" s="7"/>
      <c r="G88" s="32"/>
      <c r="H88" s="7"/>
      <c r="I88" s="32"/>
      <c r="J88" s="7"/>
      <c r="K88" s="32"/>
      <c r="L88" s="32"/>
      <c r="M88" s="32"/>
      <c r="N88" s="32"/>
      <c r="O88" s="7"/>
    </row>
    <row r="89" spans="1:15" ht="16.5" x14ac:dyDescent="0.3">
      <c r="A89" s="29"/>
      <c r="B89" s="30"/>
      <c r="C89" s="31"/>
      <c r="D89" s="7"/>
      <c r="E89" s="32"/>
      <c r="F89" s="7"/>
      <c r="G89" s="32"/>
      <c r="H89" s="7"/>
      <c r="I89" s="32"/>
      <c r="J89" s="7"/>
      <c r="K89" s="32"/>
      <c r="L89" s="32"/>
      <c r="M89" s="32"/>
      <c r="N89" s="32"/>
      <c r="O89" s="7"/>
    </row>
    <row r="90" spans="1:15" ht="16.5" x14ac:dyDescent="0.3">
      <c r="A90" s="29"/>
      <c r="B90" s="30"/>
      <c r="C90" s="31"/>
      <c r="D90" s="7"/>
      <c r="E90" s="32"/>
      <c r="F90" s="7"/>
      <c r="G90" s="32"/>
      <c r="H90" s="7"/>
      <c r="I90" s="32"/>
      <c r="J90" s="7"/>
      <c r="K90" s="32"/>
      <c r="L90" s="32"/>
      <c r="M90" s="32"/>
      <c r="N90" s="32"/>
      <c r="O90" s="7"/>
    </row>
    <row r="91" spans="1:15" ht="16.5" x14ac:dyDescent="0.3">
      <c r="A91" s="29"/>
      <c r="B91" s="30"/>
      <c r="C91" s="31"/>
      <c r="D91" s="7"/>
      <c r="E91" s="32"/>
      <c r="F91" s="7"/>
      <c r="G91" s="32"/>
      <c r="H91" s="7"/>
      <c r="I91" s="32"/>
      <c r="J91" s="7"/>
      <c r="K91" s="32"/>
      <c r="L91" s="32"/>
      <c r="M91" s="32"/>
      <c r="N91" s="32"/>
      <c r="O91" s="7"/>
    </row>
    <row r="92" spans="1:15" ht="16.5" x14ac:dyDescent="0.3">
      <c r="A92" s="29"/>
      <c r="B92" s="30"/>
      <c r="C92" s="31"/>
      <c r="D92" s="7"/>
      <c r="E92" s="32"/>
      <c r="F92" s="7"/>
      <c r="G92" s="32"/>
      <c r="H92" s="7"/>
      <c r="I92" s="32"/>
      <c r="J92" s="7"/>
      <c r="K92" s="32"/>
      <c r="L92" s="32"/>
      <c r="M92" s="32"/>
      <c r="N92" s="32"/>
      <c r="O92" s="7"/>
    </row>
    <row r="93" spans="1:15" ht="16.5" x14ac:dyDescent="0.3">
      <c r="A93" s="29"/>
      <c r="B93" s="30"/>
      <c r="C93" s="31"/>
      <c r="D93" s="7"/>
      <c r="E93" s="32"/>
      <c r="F93" s="7"/>
      <c r="G93" s="32"/>
      <c r="H93" s="7"/>
      <c r="I93" s="32"/>
      <c r="J93" s="7"/>
      <c r="K93" s="32"/>
      <c r="L93" s="32"/>
      <c r="M93" s="32"/>
      <c r="N93" s="32"/>
      <c r="O93" s="7"/>
    </row>
    <row r="94" spans="1:15" ht="16.5" x14ac:dyDescent="0.3">
      <c r="A94" s="29"/>
      <c r="B94" s="30"/>
      <c r="C94" s="31"/>
      <c r="D94" s="7"/>
      <c r="E94" s="32"/>
      <c r="F94" s="7"/>
      <c r="G94" s="32"/>
      <c r="H94" s="7"/>
      <c r="I94" s="32"/>
      <c r="J94" s="7"/>
      <c r="K94" s="32"/>
      <c r="L94" s="32"/>
      <c r="M94" s="32"/>
      <c r="N94" s="32"/>
      <c r="O94" s="7"/>
    </row>
    <row r="95" spans="1:15" ht="16.5" x14ac:dyDescent="0.3">
      <c r="A95" s="29"/>
      <c r="B95" s="30"/>
      <c r="C95" s="31"/>
      <c r="D95" s="7"/>
      <c r="E95" s="32"/>
      <c r="F95" s="7"/>
      <c r="G95" s="32"/>
      <c r="H95" s="7"/>
      <c r="I95" s="32"/>
      <c r="J95" s="7"/>
      <c r="K95" s="32"/>
      <c r="L95" s="32"/>
      <c r="M95" s="32"/>
      <c r="N95" s="32"/>
      <c r="O95" s="7"/>
    </row>
    <row r="96" spans="1:15" ht="16.5" x14ac:dyDescent="0.3">
      <c r="A96" s="29"/>
      <c r="B96" s="30"/>
      <c r="C96" s="31"/>
      <c r="D96" s="7"/>
      <c r="E96" s="32"/>
      <c r="F96" s="7"/>
      <c r="G96" s="32"/>
      <c r="H96" s="7"/>
      <c r="I96" s="32"/>
      <c r="J96" s="7"/>
      <c r="K96" s="32"/>
      <c r="L96" s="32"/>
      <c r="M96" s="32"/>
      <c r="N96" s="32"/>
      <c r="O96" s="7"/>
    </row>
    <row r="97" spans="1:15" ht="16.5" x14ac:dyDescent="0.3">
      <c r="A97" s="29"/>
      <c r="B97" s="30"/>
      <c r="C97" s="31"/>
      <c r="D97" s="7"/>
      <c r="E97" s="32"/>
      <c r="F97" s="7"/>
      <c r="G97" s="32"/>
      <c r="H97" s="7"/>
      <c r="I97" s="32"/>
      <c r="J97" s="7"/>
      <c r="K97" s="32"/>
      <c r="L97" s="32"/>
      <c r="M97" s="32"/>
      <c r="N97" s="32"/>
      <c r="O97" s="7"/>
    </row>
  </sheetData>
  <mergeCells count="26">
    <mergeCell ref="R4:W4"/>
    <mergeCell ref="D5:E5"/>
    <mergeCell ref="F5:G5"/>
    <mergeCell ref="H5:I5"/>
    <mergeCell ref="J5:K5"/>
    <mergeCell ref="L5:M5"/>
    <mergeCell ref="D4:O4"/>
    <mergeCell ref="A2:O2"/>
    <mergeCell ref="A4:A6"/>
    <mergeCell ref="B4:B6"/>
    <mergeCell ref="C4:C6"/>
    <mergeCell ref="D6:E6"/>
    <mergeCell ref="F6:G6"/>
    <mergeCell ref="H6:I6"/>
    <mergeCell ref="L6:M6"/>
    <mergeCell ref="J6:K6"/>
    <mergeCell ref="A72:A74"/>
    <mergeCell ref="B72:B74"/>
    <mergeCell ref="C72:C74"/>
    <mergeCell ref="D72:J72"/>
    <mergeCell ref="D73:E73"/>
    <mergeCell ref="F73:G73"/>
    <mergeCell ref="H73:I73"/>
    <mergeCell ref="D74:E74"/>
    <mergeCell ref="F74:G74"/>
    <mergeCell ref="H74:I74"/>
  </mergeCells>
  <conditionalFormatting sqref="T9:T16">
    <cfRule type="duplicateValues" dxfId="1" priority="10"/>
  </conditionalFormatting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5"/>
  <sheetViews>
    <sheetView zoomScale="80" zoomScaleNormal="80" workbookViewId="0">
      <selection activeCell="Q22" sqref="Q22"/>
    </sheetView>
  </sheetViews>
  <sheetFormatPr defaultColWidth="8.85546875" defaultRowHeight="15" x14ac:dyDescent="0.25"/>
  <cols>
    <col min="1" max="1" width="7.42578125" customWidth="1"/>
    <col min="2" max="2" width="13.7109375" customWidth="1"/>
    <col min="3" max="3" width="33" customWidth="1"/>
    <col min="4" max="4" width="9.42578125" customWidth="1"/>
    <col min="5" max="5" width="8.140625" customWidth="1"/>
    <col min="6" max="6" width="6.140625" customWidth="1"/>
    <col min="7" max="7" width="9.140625" customWidth="1"/>
    <col min="8" max="8" width="8" customWidth="1"/>
    <col min="9" max="9" width="10.7109375" customWidth="1"/>
    <col min="10" max="11" width="8.140625" customWidth="1"/>
    <col min="12" max="12" width="9.85546875" customWidth="1"/>
    <col min="13" max="13" width="10.140625" customWidth="1"/>
    <col min="14" max="14" width="11.85546875" customWidth="1"/>
    <col min="15" max="15" width="13.28515625" customWidth="1"/>
    <col min="16" max="16" width="13.140625" customWidth="1"/>
    <col min="17" max="17" width="16.28515625" customWidth="1"/>
    <col min="18" max="18" width="12.140625" customWidth="1"/>
    <col min="19" max="19" width="9" customWidth="1"/>
    <col min="20" max="20" width="5.85546875" customWidth="1"/>
    <col min="21" max="21" width="9" customWidth="1"/>
    <col min="22" max="22" width="4.28515625" customWidth="1"/>
    <col min="23" max="23" width="5.140625" customWidth="1"/>
    <col min="24" max="24" width="4.85546875" customWidth="1"/>
    <col min="25" max="25" width="5.28515625" customWidth="1"/>
    <col min="26" max="26" width="6.7109375" customWidth="1"/>
    <col min="29" max="29" width="19" customWidth="1"/>
  </cols>
  <sheetData>
    <row r="2" spans="1:24" ht="18" x14ac:dyDescent="0.25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4" ht="16.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4"/>
      <c r="R3" s="14"/>
    </row>
    <row r="4" spans="1:24" ht="16.5" x14ac:dyDescent="0.3">
      <c r="A4" s="102" t="s">
        <v>0</v>
      </c>
      <c r="B4" s="113" t="s">
        <v>3</v>
      </c>
      <c r="C4" s="102" t="s">
        <v>1</v>
      </c>
      <c r="D4" s="116" t="s">
        <v>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5"/>
      <c r="Q4" s="14"/>
      <c r="R4" s="14"/>
    </row>
    <row r="5" spans="1:24" ht="16.5" x14ac:dyDescent="0.3">
      <c r="A5" s="102"/>
      <c r="B5" s="114"/>
      <c r="C5" s="102"/>
      <c r="D5" s="116" t="s">
        <v>4</v>
      </c>
      <c r="E5" s="116"/>
      <c r="F5" s="116" t="s">
        <v>5</v>
      </c>
      <c r="G5" s="116"/>
      <c r="H5" s="116" t="s">
        <v>6</v>
      </c>
      <c r="I5" s="116"/>
      <c r="J5" s="117" t="s">
        <v>2</v>
      </c>
      <c r="K5" s="118"/>
      <c r="L5" s="116" t="s">
        <v>108</v>
      </c>
      <c r="M5" s="116"/>
      <c r="N5" s="67" t="s">
        <v>8</v>
      </c>
      <c r="O5" s="124" t="s">
        <v>9</v>
      </c>
      <c r="P5" s="4"/>
      <c r="Q5" s="4"/>
      <c r="R5" s="4"/>
      <c r="T5" s="7"/>
      <c r="U5" s="8"/>
      <c r="V5" s="7"/>
      <c r="W5" s="7"/>
      <c r="X5" s="7"/>
    </row>
    <row r="6" spans="1:24" ht="16.5" x14ac:dyDescent="0.3">
      <c r="A6" s="102"/>
      <c r="B6" s="115"/>
      <c r="C6" s="102"/>
      <c r="D6" s="119">
        <v>0.1</v>
      </c>
      <c r="E6" s="119"/>
      <c r="F6" s="120">
        <v>0.15</v>
      </c>
      <c r="G6" s="120"/>
      <c r="H6" s="119">
        <v>0.15</v>
      </c>
      <c r="I6" s="119"/>
      <c r="J6" s="121">
        <v>0.3</v>
      </c>
      <c r="K6" s="122"/>
      <c r="L6" s="121">
        <v>0.3</v>
      </c>
      <c r="M6" s="122"/>
      <c r="N6" s="48">
        <f>L6+J6+H6+F6+D6</f>
        <v>1</v>
      </c>
      <c r="O6" s="87"/>
      <c r="P6" s="4"/>
      <c r="Q6" s="4"/>
      <c r="R6" s="4"/>
      <c r="T6" s="7"/>
      <c r="U6" s="8"/>
      <c r="V6" s="7"/>
      <c r="W6" s="7"/>
      <c r="X6" s="7"/>
    </row>
    <row r="7" spans="1:24" ht="17.25" thickBot="1" x14ac:dyDescent="0.35">
      <c r="A7" s="3">
        <v>1</v>
      </c>
      <c r="B7" s="28">
        <v>22090300008</v>
      </c>
      <c r="C7" s="46" t="s">
        <v>110</v>
      </c>
      <c r="D7" s="24">
        <v>85</v>
      </c>
      <c r="E7" s="10">
        <f>D7*D6</f>
        <v>8.5</v>
      </c>
      <c r="F7" s="10">
        <v>80</v>
      </c>
      <c r="G7" s="10">
        <f t="shared" ref="G7:G18" si="0">F7*15%</f>
        <v>12</v>
      </c>
      <c r="H7" s="10">
        <v>80</v>
      </c>
      <c r="I7" s="10">
        <f t="shared" ref="I7:I18" si="1">H7*15%</f>
        <v>12</v>
      </c>
      <c r="J7" s="10">
        <v>83</v>
      </c>
      <c r="K7" s="25">
        <f>J7*30%</f>
        <v>24.9</v>
      </c>
      <c r="L7" s="25">
        <v>80</v>
      </c>
      <c r="M7" s="25">
        <f>L7*30%</f>
        <v>24</v>
      </c>
      <c r="N7" s="37">
        <f t="shared" ref="N7:N14" si="2">M7+K7+I7+G7+E7</f>
        <v>81.400000000000006</v>
      </c>
      <c r="O7" s="88" t="s">
        <v>11</v>
      </c>
      <c r="P7" s="4"/>
      <c r="Q7" s="4"/>
      <c r="R7" s="4"/>
      <c r="T7" s="7"/>
      <c r="U7" s="8"/>
      <c r="V7" s="7"/>
      <c r="W7" s="7"/>
      <c r="X7" s="7"/>
    </row>
    <row r="8" spans="1:24" ht="17.25" thickBot="1" x14ac:dyDescent="0.35">
      <c r="A8" s="3">
        <v>2</v>
      </c>
      <c r="B8" s="28">
        <v>22090300009</v>
      </c>
      <c r="C8" s="46" t="s">
        <v>111</v>
      </c>
      <c r="D8" s="24">
        <v>85</v>
      </c>
      <c r="E8" s="39">
        <f>D8*10%</f>
        <v>8.5</v>
      </c>
      <c r="F8" s="10">
        <v>80</v>
      </c>
      <c r="G8" s="39">
        <f t="shared" si="0"/>
        <v>12</v>
      </c>
      <c r="H8" s="10">
        <v>80</v>
      </c>
      <c r="I8" s="39">
        <f t="shared" si="1"/>
        <v>12</v>
      </c>
      <c r="J8" s="10">
        <v>83</v>
      </c>
      <c r="K8" s="40">
        <f>J8*30%</f>
        <v>24.9</v>
      </c>
      <c r="L8" s="25">
        <v>80</v>
      </c>
      <c r="M8" s="40">
        <f>L8*30%</f>
        <v>24</v>
      </c>
      <c r="N8" s="37">
        <f t="shared" si="2"/>
        <v>81.400000000000006</v>
      </c>
      <c r="O8" s="88" t="s">
        <v>11</v>
      </c>
      <c r="P8" s="4"/>
      <c r="Q8" s="4"/>
      <c r="R8" s="13"/>
      <c r="T8" s="7"/>
      <c r="U8" s="8"/>
      <c r="V8" s="7"/>
      <c r="W8" s="7"/>
      <c r="X8" s="7"/>
    </row>
    <row r="9" spans="1:24" ht="17.25" thickBot="1" x14ac:dyDescent="0.35">
      <c r="A9" s="3">
        <v>3</v>
      </c>
      <c r="B9" s="28">
        <v>22090300010</v>
      </c>
      <c r="C9" s="46" t="s">
        <v>112</v>
      </c>
      <c r="D9" s="24">
        <v>85</v>
      </c>
      <c r="E9" s="39">
        <f>D9*10%</f>
        <v>8.5</v>
      </c>
      <c r="F9" s="10">
        <v>80</v>
      </c>
      <c r="G9" s="39">
        <f t="shared" si="0"/>
        <v>12</v>
      </c>
      <c r="H9" s="10">
        <v>80</v>
      </c>
      <c r="I9" s="39">
        <f t="shared" si="1"/>
        <v>12</v>
      </c>
      <c r="J9" s="10">
        <v>83</v>
      </c>
      <c r="K9" s="76">
        <f>J9*30%</f>
        <v>24.9</v>
      </c>
      <c r="L9" s="25">
        <v>80</v>
      </c>
      <c r="M9" s="76">
        <f>L9*30%</f>
        <v>24</v>
      </c>
      <c r="N9" s="37">
        <f t="shared" si="2"/>
        <v>81.400000000000006</v>
      </c>
      <c r="O9" s="88" t="s">
        <v>11</v>
      </c>
      <c r="P9" s="4"/>
      <c r="Q9" s="4"/>
      <c r="R9" s="13"/>
      <c r="T9" s="7"/>
      <c r="U9" s="8"/>
      <c r="V9" s="7"/>
      <c r="W9" s="7"/>
      <c r="X9" s="7"/>
    </row>
    <row r="10" spans="1:24" ht="17.25" thickBot="1" x14ac:dyDescent="0.35">
      <c r="A10" s="3">
        <v>4</v>
      </c>
      <c r="B10" s="28">
        <v>22090300012</v>
      </c>
      <c r="C10" s="47" t="s">
        <v>113</v>
      </c>
      <c r="D10" s="24">
        <v>85</v>
      </c>
      <c r="E10" s="39">
        <f>D10*10%</f>
        <v>8.5</v>
      </c>
      <c r="F10" s="10">
        <v>80</v>
      </c>
      <c r="G10" s="39">
        <f t="shared" si="0"/>
        <v>12</v>
      </c>
      <c r="H10" s="10">
        <v>80</v>
      </c>
      <c r="I10" s="39">
        <f t="shared" si="1"/>
        <v>12</v>
      </c>
      <c r="J10" s="10">
        <v>83</v>
      </c>
      <c r="K10" s="76">
        <f>J10*J6</f>
        <v>24.9</v>
      </c>
      <c r="L10" s="25">
        <v>80</v>
      </c>
      <c r="M10" s="76">
        <f>L10*L6</f>
        <v>24</v>
      </c>
      <c r="N10" s="37">
        <f t="shared" si="2"/>
        <v>81.400000000000006</v>
      </c>
      <c r="O10" s="88" t="s">
        <v>11</v>
      </c>
      <c r="P10" s="4"/>
      <c r="Q10" s="4"/>
      <c r="R10" s="13"/>
      <c r="T10" s="7"/>
      <c r="U10" s="8"/>
      <c r="V10" s="7"/>
      <c r="W10" s="7"/>
      <c r="X10" s="7"/>
    </row>
    <row r="11" spans="1:24" ht="17.25" thickBot="1" x14ac:dyDescent="0.35">
      <c r="A11" s="3">
        <v>5</v>
      </c>
      <c r="B11" s="28">
        <v>22090300018</v>
      </c>
      <c r="C11" s="47" t="s">
        <v>114</v>
      </c>
      <c r="D11" s="24">
        <v>85</v>
      </c>
      <c r="E11" s="39">
        <f>D11*10%</f>
        <v>8.5</v>
      </c>
      <c r="F11" s="10">
        <v>80</v>
      </c>
      <c r="G11" s="39">
        <f t="shared" si="0"/>
        <v>12</v>
      </c>
      <c r="H11" s="10">
        <v>80</v>
      </c>
      <c r="I11" s="39">
        <f t="shared" si="1"/>
        <v>12</v>
      </c>
      <c r="J11" s="10">
        <v>83</v>
      </c>
      <c r="K11" s="76">
        <f>J11*J6</f>
        <v>24.9</v>
      </c>
      <c r="L11" s="25">
        <v>80</v>
      </c>
      <c r="M11" s="76">
        <f>L11*L6</f>
        <v>24</v>
      </c>
      <c r="N11" s="37">
        <f t="shared" si="2"/>
        <v>81.400000000000006</v>
      </c>
      <c r="O11" s="88" t="s">
        <v>11</v>
      </c>
      <c r="P11" s="4"/>
      <c r="Q11" s="4"/>
      <c r="R11" s="13"/>
      <c r="T11" s="7"/>
      <c r="U11" s="8"/>
      <c r="V11" s="7"/>
      <c r="W11" s="7"/>
      <c r="X11" s="7"/>
    </row>
    <row r="12" spans="1:24" ht="17.25" thickBot="1" x14ac:dyDescent="0.35">
      <c r="A12" s="3">
        <v>6</v>
      </c>
      <c r="B12" s="28">
        <v>22090300019</v>
      </c>
      <c r="C12" s="47" t="s">
        <v>115</v>
      </c>
      <c r="D12" s="24">
        <v>85</v>
      </c>
      <c r="E12" s="39">
        <f>D12*D6</f>
        <v>8.5</v>
      </c>
      <c r="F12" s="10">
        <v>80</v>
      </c>
      <c r="G12" s="39">
        <f>F12*F6</f>
        <v>12</v>
      </c>
      <c r="H12" s="10">
        <v>80</v>
      </c>
      <c r="I12" s="39">
        <f t="shared" si="1"/>
        <v>12</v>
      </c>
      <c r="J12" s="10">
        <v>83</v>
      </c>
      <c r="K12" s="76">
        <f>J12*J6</f>
        <v>24.9</v>
      </c>
      <c r="L12" s="25">
        <v>80</v>
      </c>
      <c r="M12" s="76">
        <f>L12*L6</f>
        <v>24</v>
      </c>
      <c r="N12" s="37">
        <f t="shared" si="2"/>
        <v>81.400000000000006</v>
      </c>
      <c r="O12" s="88" t="s">
        <v>11</v>
      </c>
      <c r="P12" s="4"/>
      <c r="Q12" s="4"/>
      <c r="R12" s="5"/>
      <c r="T12" s="7"/>
      <c r="U12" s="8"/>
      <c r="V12" s="7"/>
      <c r="W12" s="7"/>
      <c r="X12" s="7"/>
    </row>
    <row r="13" spans="1:24" ht="17.25" thickBot="1" x14ac:dyDescent="0.35">
      <c r="A13" s="3">
        <v>7</v>
      </c>
      <c r="B13" s="28">
        <v>22090300023</v>
      </c>
      <c r="C13" s="47" t="s">
        <v>116</v>
      </c>
      <c r="D13" s="24">
        <v>85</v>
      </c>
      <c r="E13" s="39">
        <f>D13*10%</f>
        <v>8.5</v>
      </c>
      <c r="F13" s="39">
        <v>85</v>
      </c>
      <c r="G13" s="39">
        <f t="shared" si="0"/>
        <v>12.75</v>
      </c>
      <c r="H13" s="39">
        <v>85</v>
      </c>
      <c r="I13" s="39">
        <f t="shared" si="1"/>
        <v>12.75</v>
      </c>
      <c r="J13" s="39">
        <v>86</v>
      </c>
      <c r="K13" s="76">
        <f>J13*30%</f>
        <v>25.8</v>
      </c>
      <c r="L13" s="76">
        <v>90</v>
      </c>
      <c r="M13" s="76">
        <f>L13*30%</f>
        <v>27</v>
      </c>
      <c r="N13" s="37">
        <f t="shared" si="2"/>
        <v>86.8</v>
      </c>
      <c r="O13" s="88" t="s">
        <v>10</v>
      </c>
      <c r="P13" s="4"/>
      <c r="Q13" s="4"/>
      <c r="R13" s="1"/>
    </row>
    <row r="14" spans="1:24" ht="17.25" thickBot="1" x14ac:dyDescent="0.35">
      <c r="A14" s="3">
        <v>8</v>
      </c>
      <c r="B14" s="28">
        <v>22090300027</v>
      </c>
      <c r="C14" s="47" t="s">
        <v>117</v>
      </c>
      <c r="D14" s="24">
        <v>85</v>
      </c>
      <c r="E14" s="39">
        <f t="shared" ref="E14:E18" si="3">D14*10%</f>
        <v>8.5</v>
      </c>
      <c r="F14" s="39">
        <v>80</v>
      </c>
      <c r="G14" s="39">
        <f t="shared" si="0"/>
        <v>12</v>
      </c>
      <c r="H14" s="39">
        <v>80</v>
      </c>
      <c r="I14" s="39">
        <f t="shared" si="1"/>
        <v>12</v>
      </c>
      <c r="J14" s="39">
        <v>83</v>
      </c>
      <c r="K14" s="76">
        <f>J14*30%</f>
        <v>24.9</v>
      </c>
      <c r="L14" s="76">
        <v>80</v>
      </c>
      <c r="M14" s="76">
        <f t="shared" ref="M14:M44" si="4">L14*30%</f>
        <v>24</v>
      </c>
      <c r="N14" s="37">
        <f t="shared" si="2"/>
        <v>81.400000000000006</v>
      </c>
      <c r="O14" s="88" t="s">
        <v>11</v>
      </c>
      <c r="P14" s="4"/>
      <c r="Q14" s="4"/>
    </row>
    <row r="15" spans="1:24" ht="17.25" thickBot="1" x14ac:dyDescent="0.35">
      <c r="A15" s="3">
        <v>9</v>
      </c>
      <c r="B15" s="28">
        <v>22090300030</v>
      </c>
      <c r="C15" s="47" t="s">
        <v>118</v>
      </c>
      <c r="D15" s="24">
        <v>85</v>
      </c>
      <c r="E15" s="39">
        <f t="shared" si="3"/>
        <v>8.5</v>
      </c>
      <c r="F15" s="39">
        <v>80</v>
      </c>
      <c r="G15" s="39">
        <f t="shared" si="0"/>
        <v>12</v>
      </c>
      <c r="H15" s="39">
        <v>80</v>
      </c>
      <c r="I15" s="39">
        <f t="shared" si="1"/>
        <v>12</v>
      </c>
      <c r="J15" s="39">
        <v>83</v>
      </c>
      <c r="K15" s="76">
        <f t="shared" ref="K15:K39" si="5">J15*30%</f>
        <v>24.9</v>
      </c>
      <c r="L15" s="76">
        <v>80</v>
      </c>
      <c r="M15" s="76">
        <f t="shared" si="4"/>
        <v>24</v>
      </c>
      <c r="N15" s="37">
        <f>M15+K15+I15+G15+E15</f>
        <v>81.400000000000006</v>
      </c>
      <c r="O15" s="88" t="s">
        <v>10</v>
      </c>
    </row>
    <row r="16" spans="1:24" ht="17.25" thickBot="1" x14ac:dyDescent="0.35">
      <c r="A16" s="3">
        <v>10</v>
      </c>
      <c r="B16" s="28">
        <v>22090300032</v>
      </c>
      <c r="C16" s="47" t="s">
        <v>119</v>
      </c>
      <c r="D16" s="24">
        <v>85</v>
      </c>
      <c r="E16" s="39">
        <f t="shared" si="3"/>
        <v>8.5</v>
      </c>
      <c r="F16" s="39">
        <v>80</v>
      </c>
      <c r="G16" s="39">
        <f t="shared" si="0"/>
        <v>12</v>
      </c>
      <c r="H16" s="39">
        <v>80</v>
      </c>
      <c r="I16" s="39">
        <f t="shared" si="1"/>
        <v>12</v>
      </c>
      <c r="J16" s="39">
        <v>83</v>
      </c>
      <c r="K16" s="76">
        <f t="shared" si="5"/>
        <v>24.9</v>
      </c>
      <c r="L16" s="76">
        <v>80</v>
      </c>
      <c r="M16" s="76">
        <f t="shared" si="4"/>
        <v>24</v>
      </c>
      <c r="N16" s="37">
        <f t="shared" ref="N16:N22" si="6">M16+K16+I16+G16+E16</f>
        <v>81.400000000000006</v>
      </c>
      <c r="O16" s="87" t="s">
        <v>11</v>
      </c>
    </row>
    <row r="17" spans="1:15" ht="17.25" thickBot="1" x14ac:dyDescent="0.35">
      <c r="A17" s="3">
        <v>11</v>
      </c>
      <c r="B17" s="28">
        <v>22090300038</v>
      </c>
      <c r="C17" s="47" t="s">
        <v>120</v>
      </c>
      <c r="D17" s="24">
        <v>85</v>
      </c>
      <c r="E17" s="39">
        <f>D17*10%</f>
        <v>8.5</v>
      </c>
      <c r="F17" s="39">
        <v>80</v>
      </c>
      <c r="G17" s="39">
        <f t="shared" si="0"/>
        <v>12</v>
      </c>
      <c r="H17" s="39">
        <v>80</v>
      </c>
      <c r="I17" s="39">
        <f t="shared" si="1"/>
        <v>12</v>
      </c>
      <c r="J17" s="39">
        <v>83</v>
      </c>
      <c r="K17" s="76">
        <f t="shared" si="5"/>
        <v>24.9</v>
      </c>
      <c r="L17" s="76">
        <v>80</v>
      </c>
      <c r="M17" s="76">
        <f t="shared" si="4"/>
        <v>24</v>
      </c>
      <c r="N17" s="37">
        <f t="shared" si="6"/>
        <v>81.400000000000006</v>
      </c>
      <c r="O17" s="88" t="s">
        <v>11</v>
      </c>
    </row>
    <row r="18" spans="1:15" ht="17.25" thickBot="1" x14ac:dyDescent="0.35">
      <c r="A18" s="3">
        <v>12</v>
      </c>
      <c r="B18" s="28">
        <v>22090300043</v>
      </c>
      <c r="C18" s="47" t="s">
        <v>121</v>
      </c>
      <c r="D18" s="24">
        <v>85</v>
      </c>
      <c r="E18" s="39">
        <f t="shared" si="3"/>
        <v>8.5</v>
      </c>
      <c r="F18" s="39">
        <v>80</v>
      </c>
      <c r="G18" s="39">
        <f t="shared" si="0"/>
        <v>12</v>
      </c>
      <c r="H18" s="39">
        <v>80</v>
      </c>
      <c r="I18" s="39">
        <f t="shared" si="1"/>
        <v>12</v>
      </c>
      <c r="J18" s="39">
        <v>83</v>
      </c>
      <c r="K18" s="76">
        <f t="shared" si="5"/>
        <v>24.9</v>
      </c>
      <c r="L18" s="76">
        <v>80</v>
      </c>
      <c r="M18" s="76">
        <f t="shared" si="4"/>
        <v>24</v>
      </c>
      <c r="N18" s="37">
        <f t="shared" si="6"/>
        <v>81.400000000000006</v>
      </c>
      <c r="O18" s="88" t="s">
        <v>11</v>
      </c>
    </row>
    <row r="19" spans="1:15" ht="17.25" thickBot="1" x14ac:dyDescent="0.35">
      <c r="A19" s="3">
        <v>13</v>
      </c>
      <c r="B19" s="28">
        <v>22090300044</v>
      </c>
      <c r="C19" s="47" t="s">
        <v>122</v>
      </c>
      <c r="D19" s="24">
        <v>85</v>
      </c>
      <c r="E19" s="39">
        <f>D19*D6</f>
        <v>8.5</v>
      </c>
      <c r="F19" s="39">
        <v>81</v>
      </c>
      <c r="G19" s="39">
        <f>F19*F6</f>
        <v>12.15</v>
      </c>
      <c r="H19" s="39">
        <v>80</v>
      </c>
      <c r="I19" s="39">
        <f>H19*15%</f>
        <v>12</v>
      </c>
      <c r="J19" s="39">
        <v>79</v>
      </c>
      <c r="K19" s="76">
        <f t="shared" si="5"/>
        <v>23.7</v>
      </c>
      <c r="L19" s="39">
        <v>85</v>
      </c>
      <c r="M19" s="76">
        <f t="shared" si="4"/>
        <v>25.5</v>
      </c>
      <c r="N19" s="37">
        <f t="shared" si="6"/>
        <v>81.850000000000009</v>
      </c>
      <c r="O19" s="88" t="s">
        <v>11</v>
      </c>
    </row>
    <row r="20" spans="1:15" ht="17.25" thickBot="1" x14ac:dyDescent="0.35">
      <c r="A20" s="3">
        <v>14</v>
      </c>
      <c r="B20" s="28">
        <v>22090300045</v>
      </c>
      <c r="C20" s="47" t="s">
        <v>123</v>
      </c>
      <c r="D20" s="24">
        <v>85</v>
      </c>
      <c r="E20" s="39">
        <f>D20*10%</f>
        <v>8.5</v>
      </c>
      <c r="F20" s="39">
        <v>80</v>
      </c>
      <c r="G20" s="39">
        <f t="shared" ref="G20:G54" si="7">F20*15%</f>
        <v>12</v>
      </c>
      <c r="H20" s="39">
        <v>80</v>
      </c>
      <c r="I20" s="39">
        <f>H20*15%</f>
        <v>12</v>
      </c>
      <c r="J20" s="39">
        <v>83</v>
      </c>
      <c r="K20" s="76">
        <f t="shared" si="5"/>
        <v>24.9</v>
      </c>
      <c r="L20" s="39">
        <v>80</v>
      </c>
      <c r="M20" s="76">
        <f t="shared" si="4"/>
        <v>24</v>
      </c>
      <c r="N20" s="37">
        <f t="shared" si="6"/>
        <v>81.400000000000006</v>
      </c>
      <c r="O20" s="88" t="s">
        <v>11</v>
      </c>
    </row>
    <row r="21" spans="1:15" ht="17.25" thickBot="1" x14ac:dyDescent="0.35">
      <c r="A21" s="3">
        <v>15</v>
      </c>
      <c r="B21" s="28">
        <v>22090300047</v>
      </c>
      <c r="C21" s="47" t="s">
        <v>124</v>
      </c>
      <c r="D21" s="24">
        <v>85</v>
      </c>
      <c r="E21" s="39">
        <f t="shared" ref="E21:E22" si="8">D21*10%</f>
        <v>8.5</v>
      </c>
      <c r="F21" s="39">
        <v>80</v>
      </c>
      <c r="G21" s="39">
        <f t="shared" si="7"/>
        <v>12</v>
      </c>
      <c r="H21" s="39">
        <v>80</v>
      </c>
      <c r="I21" s="39">
        <f t="shared" ref="I21:I22" si="9">H21*15%</f>
        <v>12</v>
      </c>
      <c r="J21" s="39">
        <v>83</v>
      </c>
      <c r="K21" s="76">
        <f t="shared" si="5"/>
        <v>24.9</v>
      </c>
      <c r="L21" s="39">
        <v>80</v>
      </c>
      <c r="M21" s="76">
        <f t="shared" si="4"/>
        <v>24</v>
      </c>
      <c r="N21" s="37">
        <f>M21+K21+I21+G21+E21</f>
        <v>81.400000000000006</v>
      </c>
      <c r="O21" s="88" t="s">
        <v>11</v>
      </c>
    </row>
    <row r="22" spans="1:15" ht="17.25" thickBot="1" x14ac:dyDescent="0.35">
      <c r="A22" s="3">
        <v>16</v>
      </c>
      <c r="B22" s="28">
        <v>22090300049</v>
      </c>
      <c r="C22" s="47" t="s">
        <v>125</v>
      </c>
      <c r="D22" s="24">
        <v>85</v>
      </c>
      <c r="E22" s="39">
        <f t="shared" si="8"/>
        <v>8.5</v>
      </c>
      <c r="F22" s="39">
        <v>80</v>
      </c>
      <c r="G22" s="39">
        <f t="shared" si="7"/>
        <v>12</v>
      </c>
      <c r="H22" s="39">
        <v>80</v>
      </c>
      <c r="I22" s="39">
        <f t="shared" si="9"/>
        <v>12</v>
      </c>
      <c r="J22" s="39">
        <v>83</v>
      </c>
      <c r="K22" s="76">
        <f t="shared" si="5"/>
        <v>24.9</v>
      </c>
      <c r="L22" s="39">
        <v>80</v>
      </c>
      <c r="M22" s="76">
        <f t="shared" si="4"/>
        <v>24</v>
      </c>
      <c r="N22" s="37">
        <f t="shared" si="6"/>
        <v>81.400000000000006</v>
      </c>
      <c r="O22" s="88" t="s">
        <v>11</v>
      </c>
    </row>
    <row r="23" spans="1:15" ht="17.25" thickBot="1" x14ac:dyDescent="0.35">
      <c r="A23" s="3">
        <v>17</v>
      </c>
      <c r="B23" s="28">
        <v>22090300056</v>
      </c>
      <c r="C23" s="47" t="s">
        <v>126</v>
      </c>
      <c r="D23" s="24">
        <v>85</v>
      </c>
      <c r="E23" s="39">
        <f>D23*10%</f>
        <v>8.5</v>
      </c>
      <c r="F23" s="39">
        <v>80</v>
      </c>
      <c r="G23" s="39">
        <f t="shared" si="7"/>
        <v>12</v>
      </c>
      <c r="H23" s="39">
        <v>80</v>
      </c>
      <c r="I23" s="39">
        <f>H23*15%</f>
        <v>12</v>
      </c>
      <c r="J23" s="39">
        <v>83</v>
      </c>
      <c r="K23" s="76">
        <f t="shared" si="5"/>
        <v>24.9</v>
      </c>
      <c r="L23" s="39">
        <v>80</v>
      </c>
      <c r="M23" s="76">
        <f t="shared" si="4"/>
        <v>24</v>
      </c>
      <c r="N23" s="37">
        <f>M23+K23+I23+G23+E23</f>
        <v>81.400000000000006</v>
      </c>
      <c r="O23" s="88" t="s">
        <v>11</v>
      </c>
    </row>
    <row r="24" spans="1:15" ht="17.25" thickBot="1" x14ac:dyDescent="0.35">
      <c r="A24" s="3">
        <v>18</v>
      </c>
      <c r="B24" s="28">
        <v>22090300061</v>
      </c>
      <c r="C24" s="47" t="s">
        <v>127</v>
      </c>
      <c r="D24" s="24">
        <v>85</v>
      </c>
      <c r="E24" s="39">
        <f t="shared" ref="E24:E37" si="10">D24*10%</f>
        <v>8.5</v>
      </c>
      <c r="F24" s="39">
        <v>80</v>
      </c>
      <c r="G24" s="39">
        <f t="shared" si="7"/>
        <v>12</v>
      </c>
      <c r="H24" s="39">
        <v>80</v>
      </c>
      <c r="I24" s="39">
        <f t="shared" ref="I24:I37" si="11">H24*15%</f>
        <v>12</v>
      </c>
      <c r="J24" s="39">
        <v>83</v>
      </c>
      <c r="K24" s="76">
        <f t="shared" si="5"/>
        <v>24.9</v>
      </c>
      <c r="L24" s="39">
        <v>80</v>
      </c>
      <c r="M24" s="76">
        <f t="shared" si="4"/>
        <v>24</v>
      </c>
      <c r="N24" s="37">
        <f t="shared" ref="N24:N28" si="12">M24+K24+I24+G24+E24</f>
        <v>81.400000000000006</v>
      </c>
      <c r="O24" s="88" t="s">
        <v>11</v>
      </c>
    </row>
    <row r="25" spans="1:15" ht="17.25" thickBot="1" x14ac:dyDescent="0.35">
      <c r="A25" s="3">
        <v>19</v>
      </c>
      <c r="B25" s="28">
        <v>22090300068</v>
      </c>
      <c r="C25" s="47" t="s">
        <v>128</v>
      </c>
      <c r="D25" s="24">
        <v>85</v>
      </c>
      <c r="E25" s="39">
        <f t="shared" si="10"/>
        <v>8.5</v>
      </c>
      <c r="F25" s="39">
        <v>80</v>
      </c>
      <c r="G25" s="39">
        <f t="shared" si="7"/>
        <v>12</v>
      </c>
      <c r="H25" s="39">
        <v>80</v>
      </c>
      <c r="I25" s="39">
        <f t="shared" si="11"/>
        <v>12</v>
      </c>
      <c r="J25" s="39">
        <v>83</v>
      </c>
      <c r="K25" s="76">
        <f t="shared" si="5"/>
        <v>24.9</v>
      </c>
      <c r="L25" s="39">
        <v>80</v>
      </c>
      <c r="M25" s="76">
        <f t="shared" si="4"/>
        <v>24</v>
      </c>
      <c r="N25" s="37">
        <f t="shared" si="12"/>
        <v>81.400000000000006</v>
      </c>
      <c r="O25" s="87" t="s">
        <v>11</v>
      </c>
    </row>
    <row r="26" spans="1:15" ht="17.25" thickBot="1" x14ac:dyDescent="0.35">
      <c r="A26" s="3">
        <v>20</v>
      </c>
      <c r="B26" s="28">
        <v>22090300069</v>
      </c>
      <c r="C26" s="47" t="s">
        <v>129</v>
      </c>
      <c r="D26" s="24">
        <v>85</v>
      </c>
      <c r="E26" s="39">
        <f t="shared" si="10"/>
        <v>8.5</v>
      </c>
      <c r="F26" s="39">
        <v>80</v>
      </c>
      <c r="G26" s="39">
        <f t="shared" si="7"/>
        <v>12</v>
      </c>
      <c r="H26" s="39">
        <v>80</v>
      </c>
      <c r="I26" s="39">
        <f t="shared" si="11"/>
        <v>12</v>
      </c>
      <c r="J26" s="39">
        <v>83</v>
      </c>
      <c r="K26" s="76">
        <f t="shared" si="5"/>
        <v>24.9</v>
      </c>
      <c r="L26" s="39">
        <v>80</v>
      </c>
      <c r="M26" s="76">
        <f t="shared" si="4"/>
        <v>24</v>
      </c>
      <c r="N26" s="37">
        <f t="shared" si="12"/>
        <v>81.400000000000006</v>
      </c>
      <c r="O26" s="88" t="s">
        <v>11</v>
      </c>
    </row>
    <row r="27" spans="1:15" ht="17.25" thickBot="1" x14ac:dyDescent="0.35">
      <c r="A27" s="3">
        <v>21</v>
      </c>
      <c r="B27" s="28">
        <v>22090300073</v>
      </c>
      <c r="C27" s="47" t="s">
        <v>130</v>
      </c>
      <c r="D27" s="24">
        <v>85</v>
      </c>
      <c r="E27" s="39">
        <f t="shared" si="10"/>
        <v>8.5</v>
      </c>
      <c r="F27" s="39">
        <v>80</v>
      </c>
      <c r="G27" s="39">
        <f t="shared" si="7"/>
        <v>12</v>
      </c>
      <c r="H27" s="39">
        <v>80</v>
      </c>
      <c r="I27" s="39">
        <f t="shared" si="11"/>
        <v>12</v>
      </c>
      <c r="J27" s="39">
        <v>83</v>
      </c>
      <c r="K27" s="76">
        <f t="shared" si="5"/>
        <v>24.9</v>
      </c>
      <c r="L27" s="39">
        <v>80</v>
      </c>
      <c r="M27" s="76">
        <f t="shared" si="4"/>
        <v>24</v>
      </c>
      <c r="N27" s="37">
        <f t="shared" si="12"/>
        <v>81.400000000000006</v>
      </c>
      <c r="O27" s="125" t="s">
        <v>11</v>
      </c>
    </row>
    <row r="28" spans="1:15" ht="17.25" thickBot="1" x14ac:dyDescent="0.35">
      <c r="A28" s="3">
        <v>22</v>
      </c>
      <c r="B28" s="28">
        <v>22090300074</v>
      </c>
      <c r="C28" s="47" t="s">
        <v>131</v>
      </c>
      <c r="D28" s="24">
        <v>85</v>
      </c>
      <c r="E28" s="39">
        <f t="shared" si="10"/>
        <v>8.5</v>
      </c>
      <c r="F28" s="39">
        <v>80</v>
      </c>
      <c r="G28" s="39">
        <f t="shared" si="7"/>
        <v>12</v>
      </c>
      <c r="H28" s="39">
        <v>80</v>
      </c>
      <c r="I28" s="39">
        <f t="shared" si="11"/>
        <v>12</v>
      </c>
      <c r="J28" s="39">
        <v>83</v>
      </c>
      <c r="K28" s="76">
        <f t="shared" si="5"/>
        <v>24.9</v>
      </c>
      <c r="L28" s="39">
        <v>80</v>
      </c>
      <c r="M28" s="76">
        <f t="shared" si="4"/>
        <v>24</v>
      </c>
      <c r="N28" s="37">
        <f t="shared" si="12"/>
        <v>81.400000000000006</v>
      </c>
      <c r="O28" s="125" t="s">
        <v>11</v>
      </c>
    </row>
    <row r="29" spans="1:15" ht="17.25" thickBot="1" x14ac:dyDescent="0.35">
      <c r="A29" s="3">
        <v>23</v>
      </c>
      <c r="B29" s="28">
        <v>22090300075</v>
      </c>
      <c r="C29" s="47" t="s">
        <v>132</v>
      </c>
      <c r="D29" s="24">
        <v>85</v>
      </c>
      <c r="E29" s="39">
        <f t="shared" si="10"/>
        <v>8.5</v>
      </c>
      <c r="F29" s="39">
        <v>88</v>
      </c>
      <c r="G29" s="39">
        <f t="shared" si="7"/>
        <v>13.2</v>
      </c>
      <c r="H29" s="41">
        <v>90</v>
      </c>
      <c r="I29" s="39">
        <f t="shared" si="11"/>
        <v>13.5</v>
      </c>
      <c r="J29" s="39">
        <v>89</v>
      </c>
      <c r="K29" s="76">
        <f t="shared" si="5"/>
        <v>26.7</v>
      </c>
      <c r="L29" s="39">
        <v>87</v>
      </c>
      <c r="M29" s="76">
        <f t="shared" si="4"/>
        <v>26.099999999999998</v>
      </c>
      <c r="N29" s="37">
        <f>M29+K29+I29+G29+E29</f>
        <v>88</v>
      </c>
      <c r="O29" s="125" t="s">
        <v>10</v>
      </c>
    </row>
    <row r="30" spans="1:15" ht="17.25" thickBot="1" x14ac:dyDescent="0.35">
      <c r="A30" s="3">
        <v>24</v>
      </c>
      <c r="B30" s="28">
        <v>22090300076</v>
      </c>
      <c r="C30" s="47" t="s">
        <v>133</v>
      </c>
      <c r="D30" s="24">
        <v>85</v>
      </c>
      <c r="E30" s="39">
        <f t="shared" si="10"/>
        <v>8.5</v>
      </c>
      <c r="F30" s="39">
        <v>88</v>
      </c>
      <c r="G30" s="39">
        <f t="shared" si="7"/>
        <v>13.2</v>
      </c>
      <c r="H30" s="41">
        <v>85</v>
      </c>
      <c r="I30" s="39">
        <f t="shared" si="11"/>
        <v>12.75</v>
      </c>
      <c r="J30" s="39">
        <v>79</v>
      </c>
      <c r="K30" s="76">
        <f t="shared" si="5"/>
        <v>23.7</v>
      </c>
      <c r="L30" s="39">
        <v>85</v>
      </c>
      <c r="M30" s="76">
        <f t="shared" si="4"/>
        <v>25.5</v>
      </c>
      <c r="N30" s="37">
        <f t="shared" ref="N30:N48" si="13">M30+K30+I30+G30+E30</f>
        <v>83.65</v>
      </c>
      <c r="O30" s="125" t="s">
        <v>11</v>
      </c>
    </row>
    <row r="31" spans="1:15" ht="17.25" thickBot="1" x14ac:dyDescent="0.35">
      <c r="A31" s="3">
        <v>25</v>
      </c>
      <c r="B31" s="28">
        <v>22090300077</v>
      </c>
      <c r="C31" s="47" t="s">
        <v>134</v>
      </c>
      <c r="D31" s="24">
        <v>85</v>
      </c>
      <c r="E31" s="39">
        <f t="shared" si="10"/>
        <v>8.5</v>
      </c>
      <c r="F31" s="39">
        <v>84</v>
      </c>
      <c r="G31" s="39">
        <f t="shared" si="7"/>
        <v>12.6</v>
      </c>
      <c r="H31" s="41">
        <v>88</v>
      </c>
      <c r="I31" s="39">
        <f t="shared" si="11"/>
        <v>13.2</v>
      </c>
      <c r="J31" s="39">
        <v>78</v>
      </c>
      <c r="K31" s="76">
        <f t="shared" si="5"/>
        <v>23.4</v>
      </c>
      <c r="L31" s="39">
        <v>84</v>
      </c>
      <c r="M31" s="76">
        <f t="shared" si="4"/>
        <v>25.2</v>
      </c>
      <c r="N31" s="37">
        <f t="shared" si="13"/>
        <v>82.899999999999991</v>
      </c>
      <c r="O31" s="125" t="s">
        <v>11</v>
      </c>
    </row>
    <row r="32" spans="1:15" ht="17.25" thickBot="1" x14ac:dyDescent="0.35">
      <c r="A32" s="3">
        <v>26</v>
      </c>
      <c r="B32" s="28">
        <v>22090300080</v>
      </c>
      <c r="C32" s="47" t="s">
        <v>135</v>
      </c>
      <c r="D32" s="24">
        <v>85</v>
      </c>
      <c r="E32" s="39">
        <f t="shared" si="10"/>
        <v>8.5</v>
      </c>
      <c r="F32" s="39">
        <v>80</v>
      </c>
      <c r="G32" s="39">
        <f t="shared" si="7"/>
        <v>12</v>
      </c>
      <c r="H32" s="41">
        <v>80</v>
      </c>
      <c r="I32" s="39">
        <f t="shared" si="11"/>
        <v>12</v>
      </c>
      <c r="J32" s="39">
        <v>83</v>
      </c>
      <c r="K32" s="76">
        <f t="shared" si="5"/>
        <v>24.9</v>
      </c>
      <c r="L32" s="39">
        <v>80</v>
      </c>
      <c r="M32" s="76">
        <f t="shared" si="4"/>
        <v>24</v>
      </c>
      <c r="N32" s="37">
        <f t="shared" si="13"/>
        <v>81.400000000000006</v>
      </c>
      <c r="O32" s="125" t="s">
        <v>11</v>
      </c>
    </row>
    <row r="33" spans="1:15" ht="17.25" thickBot="1" x14ac:dyDescent="0.35">
      <c r="A33" s="3">
        <v>27</v>
      </c>
      <c r="B33" s="28">
        <v>22090300081</v>
      </c>
      <c r="C33" s="47" t="s">
        <v>136</v>
      </c>
      <c r="D33" s="24">
        <v>85</v>
      </c>
      <c r="E33" s="39">
        <f t="shared" si="10"/>
        <v>8.5</v>
      </c>
      <c r="F33" s="39">
        <v>80</v>
      </c>
      <c r="G33" s="39">
        <f t="shared" si="7"/>
        <v>12</v>
      </c>
      <c r="H33" s="41">
        <v>80</v>
      </c>
      <c r="I33" s="39">
        <f t="shared" si="11"/>
        <v>12</v>
      </c>
      <c r="J33" s="39">
        <v>83</v>
      </c>
      <c r="K33" s="76">
        <f t="shared" si="5"/>
        <v>24.9</v>
      </c>
      <c r="L33" s="39">
        <v>80</v>
      </c>
      <c r="M33" s="76">
        <f t="shared" si="4"/>
        <v>24</v>
      </c>
      <c r="N33" s="37">
        <f t="shared" si="13"/>
        <v>81.400000000000006</v>
      </c>
      <c r="O33" s="125" t="s">
        <v>11</v>
      </c>
    </row>
    <row r="34" spans="1:15" ht="17.25" thickBot="1" x14ac:dyDescent="0.35">
      <c r="A34" s="3">
        <v>28</v>
      </c>
      <c r="B34" s="28">
        <v>22090300084</v>
      </c>
      <c r="C34" s="47" t="s">
        <v>137</v>
      </c>
      <c r="D34" s="24">
        <v>85</v>
      </c>
      <c r="E34" s="39">
        <f t="shared" si="10"/>
        <v>8.5</v>
      </c>
      <c r="F34" s="39">
        <v>80</v>
      </c>
      <c r="G34" s="39">
        <f t="shared" si="7"/>
        <v>12</v>
      </c>
      <c r="H34" s="41">
        <v>80</v>
      </c>
      <c r="I34" s="39">
        <f t="shared" si="11"/>
        <v>12</v>
      </c>
      <c r="J34" s="39">
        <v>83</v>
      </c>
      <c r="K34" s="76">
        <f t="shared" si="5"/>
        <v>24.9</v>
      </c>
      <c r="L34" s="39">
        <v>80</v>
      </c>
      <c r="M34" s="76">
        <f t="shared" si="4"/>
        <v>24</v>
      </c>
      <c r="N34" s="37">
        <f t="shared" si="13"/>
        <v>81.400000000000006</v>
      </c>
      <c r="O34" s="125" t="s">
        <v>11</v>
      </c>
    </row>
    <row r="35" spans="1:15" ht="17.25" thickBot="1" x14ac:dyDescent="0.35">
      <c r="A35" s="3">
        <v>29</v>
      </c>
      <c r="B35" s="28">
        <v>22090300088</v>
      </c>
      <c r="C35" s="47" t="s">
        <v>138</v>
      </c>
      <c r="D35" s="24">
        <v>85</v>
      </c>
      <c r="E35" s="39">
        <f t="shared" si="10"/>
        <v>8.5</v>
      </c>
      <c r="F35" s="39">
        <v>80</v>
      </c>
      <c r="G35" s="39">
        <f t="shared" si="7"/>
        <v>12</v>
      </c>
      <c r="H35" s="41">
        <v>80</v>
      </c>
      <c r="I35" s="39">
        <f t="shared" si="11"/>
        <v>12</v>
      </c>
      <c r="J35" s="39">
        <v>83</v>
      </c>
      <c r="K35" s="76">
        <f t="shared" si="5"/>
        <v>24.9</v>
      </c>
      <c r="L35" s="39">
        <v>80</v>
      </c>
      <c r="M35" s="76">
        <f t="shared" si="4"/>
        <v>24</v>
      </c>
      <c r="N35" s="37">
        <f t="shared" si="13"/>
        <v>81.400000000000006</v>
      </c>
      <c r="O35" s="125" t="s">
        <v>11</v>
      </c>
    </row>
    <row r="36" spans="1:15" ht="17.25" thickBot="1" x14ac:dyDescent="0.35">
      <c r="A36" s="3">
        <v>30</v>
      </c>
      <c r="B36" s="28">
        <v>22090300095</v>
      </c>
      <c r="C36" s="47" t="s">
        <v>139</v>
      </c>
      <c r="D36" s="24">
        <v>85</v>
      </c>
      <c r="E36" s="39">
        <f t="shared" si="10"/>
        <v>8.5</v>
      </c>
      <c r="F36" s="39">
        <v>80</v>
      </c>
      <c r="G36" s="39">
        <f t="shared" si="7"/>
        <v>12</v>
      </c>
      <c r="H36" s="41">
        <v>80</v>
      </c>
      <c r="I36" s="39">
        <f t="shared" si="11"/>
        <v>12</v>
      </c>
      <c r="J36" s="39">
        <v>83</v>
      </c>
      <c r="K36" s="76">
        <f t="shared" si="5"/>
        <v>24.9</v>
      </c>
      <c r="L36" s="39">
        <v>80</v>
      </c>
      <c r="M36" s="76">
        <f t="shared" si="4"/>
        <v>24</v>
      </c>
      <c r="N36" s="37">
        <f t="shared" si="13"/>
        <v>81.400000000000006</v>
      </c>
      <c r="O36" s="125" t="s">
        <v>11</v>
      </c>
    </row>
    <row r="37" spans="1:15" ht="17.25" thickBot="1" x14ac:dyDescent="0.35">
      <c r="A37" s="3">
        <v>31</v>
      </c>
      <c r="B37" s="28">
        <v>22090300097</v>
      </c>
      <c r="C37" s="47" t="s">
        <v>140</v>
      </c>
      <c r="D37" s="24">
        <v>85</v>
      </c>
      <c r="E37" s="39">
        <f t="shared" si="10"/>
        <v>8.5</v>
      </c>
      <c r="F37" s="39">
        <v>80</v>
      </c>
      <c r="G37" s="39">
        <f t="shared" si="7"/>
        <v>12</v>
      </c>
      <c r="H37" s="41">
        <v>80</v>
      </c>
      <c r="I37" s="39">
        <f t="shared" si="11"/>
        <v>12</v>
      </c>
      <c r="J37" s="39">
        <v>83</v>
      </c>
      <c r="K37" s="76">
        <f t="shared" si="5"/>
        <v>24.9</v>
      </c>
      <c r="L37" s="39">
        <v>80</v>
      </c>
      <c r="M37" s="76">
        <f t="shared" si="4"/>
        <v>24</v>
      </c>
      <c r="N37" s="37">
        <f t="shared" si="13"/>
        <v>81.400000000000006</v>
      </c>
      <c r="O37" s="88" t="s">
        <v>11</v>
      </c>
    </row>
    <row r="38" spans="1:15" ht="17.25" thickBot="1" x14ac:dyDescent="0.35">
      <c r="A38" s="3">
        <v>32</v>
      </c>
      <c r="B38" s="28">
        <v>22090300101</v>
      </c>
      <c r="C38" s="47" t="s">
        <v>141</v>
      </c>
      <c r="D38" s="24">
        <v>85</v>
      </c>
      <c r="E38" s="39">
        <f>D38*10%</f>
        <v>8.5</v>
      </c>
      <c r="F38" s="39">
        <v>80</v>
      </c>
      <c r="G38" s="39">
        <f t="shared" si="7"/>
        <v>12</v>
      </c>
      <c r="H38" s="41">
        <v>80</v>
      </c>
      <c r="I38" s="39">
        <f>H38*15%</f>
        <v>12</v>
      </c>
      <c r="J38" s="39">
        <v>83</v>
      </c>
      <c r="K38" s="76">
        <f t="shared" si="5"/>
        <v>24.9</v>
      </c>
      <c r="L38" s="39">
        <v>80</v>
      </c>
      <c r="M38" s="76">
        <f t="shared" si="4"/>
        <v>24</v>
      </c>
      <c r="N38" s="37">
        <f t="shared" si="13"/>
        <v>81.400000000000006</v>
      </c>
      <c r="O38" s="125" t="s">
        <v>11</v>
      </c>
    </row>
    <row r="39" spans="1:15" ht="17.25" thickBot="1" x14ac:dyDescent="0.35">
      <c r="A39" s="3">
        <v>33</v>
      </c>
      <c r="B39" s="28">
        <v>22090300102</v>
      </c>
      <c r="C39" s="47" t="s">
        <v>142</v>
      </c>
      <c r="D39" s="24">
        <v>85</v>
      </c>
      <c r="E39" s="39">
        <f t="shared" ref="E39:E54" si="14">D39*10%</f>
        <v>8.5</v>
      </c>
      <c r="F39" s="39">
        <v>80</v>
      </c>
      <c r="G39" s="39">
        <f t="shared" si="7"/>
        <v>12</v>
      </c>
      <c r="H39" s="41">
        <v>80</v>
      </c>
      <c r="I39" s="39">
        <f t="shared" ref="I39:I54" si="15">H39*15%</f>
        <v>12</v>
      </c>
      <c r="J39" s="39">
        <v>83</v>
      </c>
      <c r="K39" s="76">
        <f t="shared" si="5"/>
        <v>24.9</v>
      </c>
      <c r="L39" s="39">
        <v>80</v>
      </c>
      <c r="M39" s="76">
        <f t="shared" si="4"/>
        <v>24</v>
      </c>
      <c r="N39" s="37">
        <f t="shared" si="13"/>
        <v>81.400000000000006</v>
      </c>
      <c r="O39" s="125" t="s">
        <v>11</v>
      </c>
    </row>
    <row r="40" spans="1:15" ht="17.25" thickBot="1" x14ac:dyDescent="0.35">
      <c r="A40" s="3">
        <v>34</v>
      </c>
      <c r="B40" s="28">
        <v>22090300105</v>
      </c>
      <c r="C40" s="47" t="s">
        <v>143</v>
      </c>
      <c r="D40" s="38">
        <v>85</v>
      </c>
      <c r="E40" s="39">
        <f t="shared" si="14"/>
        <v>8.5</v>
      </c>
      <c r="F40" s="39">
        <v>85</v>
      </c>
      <c r="G40" s="39">
        <f t="shared" si="7"/>
        <v>12.75</v>
      </c>
      <c r="H40" s="41">
        <v>87</v>
      </c>
      <c r="I40" s="39">
        <f t="shared" si="15"/>
        <v>13.049999999999999</v>
      </c>
      <c r="J40" s="39">
        <v>78</v>
      </c>
      <c r="K40" s="39">
        <f t="shared" ref="K39:K54" si="16">J40*30%</f>
        <v>23.4</v>
      </c>
      <c r="L40" s="39">
        <v>85</v>
      </c>
      <c r="M40" s="76">
        <f t="shared" si="4"/>
        <v>25.5</v>
      </c>
      <c r="N40" s="37">
        <f t="shared" si="13"/>
        <v>83.199999999999989</v>
      </c>
      <c r="O40" s="125" t="s">
        <v>11</v>
      </c>
    </row>
    <row r="41" spans="1:15" ht="17.25" thickBot="1" x14ac:dyDescent="0.35">
      <c r="A41" s="3">
        <v>35</v>
      </c>
      <c r="B41" s="28">
        <v>22090300107</v>
      </c>
      <c r="C41" s="47" t="s">
        <v>144</v>
      </c>
      <c r="D41" s="38">
        <v>86</v>
      </c>
      <c r="E41" s="39">
        <f t="shared" si="14"/>
        <v>8.6</v>
      </c>
      <c r="F41" s="39">
        <v>88</v>
      </c>
      <c r="G41" s="39">
        <f t="shared" si="7"/>
        <v>13.2</v>
      </c>
      <c r="H41" s="41">
        <v>90</v>
      </c>
      <c r="I41" s="39">
        <f t="shared" si="15"/>
        <v>13.5</v>
      </c>
      <c r="J41" s="39">
        <v>85</v>
      </c>
      <c r="K41" s="39">
        <f t="shared" si="16"/>
        <v>25.5</v>
      </c>
      <c r="L41" s="39">
        <v>86</v>
      </c>
      <c r="M41" s="76">
        <f t="shared" si="4"/>
        <v>25.8</v>
      </c>
      <c r="N41" s="37">
        <f t="shared" si="13"/>
        <v>86.6</v>
      </c>
      <c r="O41" s="125" t="s">
        <v>10</v>
      </c>
    </row>
    <row r="42" spans="1:15" ht="17.25" thickBot="1" x14ac:dyDescent="0.35">
      <c r="A42" s="3">
        <v>36</v>
      </c>
      <c r="B42" s="28">
        <v>22090300108</v>
      </c>
      <c r="C42" s="47" t="s">
        <v>145</v>
      </c>
      <c r="D42" s="38">
        <v>85</v>
      </c>
      <c r="E42" s="39">
        <f t="shared" si="14"/>
        <v>8.5</v>
      </c>
      <c r="F42" s="39">
        <v>80</v>
      </c>
      <c r="G42" s="39">
        <f t="shared" si="7"/>
        <v>12</v>
      </c>
      <c r="H42" s="41">
        <v>84</v>
      </c>
      <c r="I42" s="39">
        <f t="shared" si="15"/>
        <v>12.6</v>
      </c>
      <c r="J42" s="39">
        <v>80</v>
      </c>
      <c r="K42" s="39">
        <f t="shared" si="16"/>
        <v>24</v>
      </c>
      <c r="L42" s="39">
        <v>84</v>
      </c>
      <c r="M42" s="76">
        <f t="shared" si="4"/>
        <v>25.2</v>
      </c>
      <c r="N42" s="37">
        <f t="shared" si="13"/>
        <v>82.300000000000011</v>
      </c>
      <c r="O42" s="125" t="s">
        <v>11</v>
      </c>
    </row>
    <row r="43" spans="1:15" ht="17.25" thickBot="1" x14ac:dyDescent="0.35">
      <c r="A43" s="3">
        <v>37</v>
      </c>
      <c r="B43" s="28">
        <v>22090300110</v>
      </c>
      <c r="C43" s="47" t="s">
        <v>146</v>
      </c>
      <c r="D43" s="38">
        <v>85</v>
      </c>
      <c r="E43" s="39">
        <f t="shared" si="14"/>
        <v>8.5</v>
      </c>
      <c r="F43" s="39">
        <v>80</v>
      </c>
      <c r="G43" s="39">
        <f t="shared" si="7"/>
        <v>12</v>
      </c>
      <c r="H43" s="41">
        <v>83</v>
      </c>
      <c r="I43" s="39">
        <f t="shared" si="15"/>
        <v>12.45</v>
      </c>
      <c r="J43" s="39">
        <v>82</v>
      </c>
      <c r="K43" s="39">
        <f t="shared" si="16"/>
        <v>24.599999999999998</v>
      </c>
      <c r="L43" s="39">
        <v>85</v>
      </c>
      <c r="M43" s="76">
        <f t="shared" si="4"/>
        <v>25.5</v>
      </c>
      <c r="N43" s="37">
        <f t="shared" si="13"/>
        <v>83.05</v>
      </c>
      <c r="O43" s="125" t="s">
        <v>11</v>
      </c>
    </row>
    <row r="44" spans="1:15" ht="17.25" thickBot="1" x14ac:dyDescent="0.35">
      <c r="A44" s="3">
        <v>38</v>
      </c>
      <c r="B44" s="28">
        <v>22090300112</v>
      </c>
      <c r="C44" s="47" t="s">
        <v>147</v>
      </c>
      <c r="D44" s="38">
        <v>86</v>
      </c>
      <c r="E44" s="39">
        <f t="shared" si="14"/>
        <v>8.6</v>
      </c>
      <c r="F44" s="39">
        <v>85</v>
      </c>
      <c r="G44" s="39">
        <f t="shared" si="7"/>
        <v>12.75</v>
      </c>
      <c r="H44" s="41">
        <v>85</v>
      </c>
      <c r="I44" s="39">
        <f t="shared" si="15"/>
        <v>12.75</v>
      </c>
      <c r="J44" s="39">
        <v>88</v>
      </c>
      <c r="K44" s="39">
        <f t="shared" si="16"/>
        <v>26.4</v>
      </c>
      <c r="L44" s="39">
        <v>90</v>
      </c>
      <c r="M44" s="76">
        <f t="shared" si="4"/>
        <v>27</v>
      </c>
      <c r="N44" s="37">
        <f t="shared" si="13"/>
        <v>87.5</v>
      </c>
      <c r="O44" s="125" t="s">
        <v>10</v>
      </c>
    </row>
    <row r="45" spans="1:15" ht="17.25" thickBot="1" x14ac:dyDescent="0.3">
      <c r="A45" s="3">
        <v>39</v>
      </c>
      <c r="B45" s="28">
        <v>22090300118</v>
      </c>
      <c r="C45" s="47" t="s">
        <v>148</v>
      </c>
      <c r="D45" s="38">
        <v>85</v>
      </c>
      <c r="E45" s="39">
        <f t="shared" si="14"/>
        <v>8.5</v>
      </c>
      <c r="F45" s="39">
        <v>88</v>
      </c>
      <c r="G45" s="39">
        <f t="shared" si="7"/>
        <v>13.2</v>
      </c>
      <c r="H45" s="41">
        <v>86</v>
      </c>
      <c r="I45" s="39">
        <f t="shared" si="15"/>
        <v>12.9</v>
      </c>
      <c r="J45" s="39">
        <v>88</v>
      </c>
      <c r="K45" s="39">
        <f t="shared" si="16"/>
        <v>26.4</v>
      </c>
      <c r="L45" s="39">
        <v>87</v>
      </c>
      <c r="M45" s="39">
        <f t="shared" ref="M39:M54" si="17">L45*30%</f>
        <v>26.099999999999998</v>
      </c>
      <c r="N45" s="37">
        <f t="shared" si="13"/>
        <v>87.100000000000009</v>
      </c>
      <c r="O45" s="125" t="s">
        <v>10</v>
      </c>
    </row>
    <row r="46" spans="1:15" ht="16.5" x14ac:dyDescent="0.25">
      <c r="A46" s="77">
        <v>40</v>
      </c>
      <c r="B46" s="78">
        <v>22090300127</v>
      </c>
      <c r="C46" s="79" t="s">
        <v>149</v>
      </c>
      <c r="D46" s="38">
        <v>85</v>
      </c>
      <c r="E46" s="80">
        <f t="shared" si="14"/>
        <v>8.5</v>
      </c>
      <c r="F46" s="80">
        <v>80</v>
      </c>
      <c r="G46" s="80">
        <f t="shared" si="7"/>
        <v>12</v>
      </c>
      <c r="H46" s="81">
        <v>80</v>
      </c>
      <c r="I46" s="80">
        <f t="shared" si="15"/>
        <v>12</v>
      </c>
      <c r="J46" s="81">
        <v>83</v>
      </c>
      <c r="K46" s="80">
        <f t="shared" si="16"/>
        <v>24.9</v>
      </c>
      <c r="L46" s="80">
        <v>80</v>
      </c>
      <c r="M46" s="80">
        <f t="shared" si="17"/>
        <v>24</v>
      </c>
      <c r="N46" s="37">
        <f t="shared" si="13"/>
        <v>81.400000000000006</v>
      </c>
      <c r="O46" s="126" t="s">
        <v>11</v>
      </c>
    </row>
    <row r="47" spans="1:15" ht="16.5" x14ac:dyDescent="0.25">
      <c r="A47" s="3">
        <v>41</v>
      </c>
      <c r="B47" s="28">
        <v>22090300129</v>
      </c>
      <c r="C47" s="82" t="s">
        <v>150</v>
      </c>
      <c r="D47" s="38">
        <v>85</v>
      </c>
      <c r="E47" s="39">
        <f t="shared" si="14"/>
        <v>8.5</v>
      </c>
      <c r="F47" s="80">
        <v>80</v>
      </c>
      <c r="G47" s="39">
        <f t="shared" si="7"/>
        <v>12</v>
      </c>
      <c r="H47" s="81">
        <v>80</v>
      </c>
      <c r="I47" s="39">
        <f t="shared" si="15"/>
        <v>12</v>
      </c>
      <c r="J47" s="81">
        <v>83</v>
      </c>
      <c r="K47" s="39">
        <f t="shared" si="16"/>
        <v>24.9</v>
      </c>
      <c r="L47" s="80">
        <v>80</v>
      </c>
      <c r="M47" s="39">
        <f t="shared" si="17"/>
        <v>24</v>
      </c>
      <c r="N47" s="37">
        <f t="shared" si="13"/>
        <v>81.400000000000006</v>
      </c>
      <c r="O47" s="125" t="s">
        <v>11</v>
      </c>
    </row>
    <row r="48" spans="1:15" ht="16.5" x14ac:dyDescent="0.25">
      <c r="A48" s="3">
        <v>42</v>
      </c>
      <c r="B48" s="28">
        <v>22090300130</v>
      </c>
      <c r="C48" s="82" t="s">
        <v>151</v>
      </c>
      <c r="D48" s="38">
        <v>85</v>
      </c>
      <c r="E48" s="39">
        <f t="shared" si="14"/>
        <v>8.5</v>
      </c>
      <c r="F48" s="80">
        <v>80</v>
      </c>
      <c r="G48" s="39">
        <f t="shared" si="7"/>
        <v>12</v>
      </c>
      <c r="H48" s="81">
        <v>80</v>
      </c>
      <c r="I48" s="39">
        <f t="shared" si="15"/>
        <v>12</v>
      </c>
      <c r="J48" s="81">
        <v>83</v>
      </c>
      <c r="K48" s="39">
        <f t="shared" si="16"/>
        <v>24.9</v>
      </c>
      <c r="L48" s="80">
        <v>80</v>
      </c>
      <c r="M48" s="39">
        <f t="shared" si="17"/>
        <v>24</v>
      </c>
      <c r="N48" s="37">
        <f t="shared" si="13"/>
        <v>81.400000000000006</v>
      </c>
      <c r="O48" s="125" t="s">
        <v>11</v>
      </c>
    </row>
    <row r="49" spans="1:16" ht="16.5" x14ac:dyDescent="0.3">
      <c r="A49" s="3">
        <v>43</v>
      </c>
      <c r="B49" s="28">
        <v>22090300136</v>
      </c>
      <c r="C49" s="82" t="s">
        <v>152</v>
      </c>
      <c r="D49" s="38">
        <v>85</v>
      </c>
      <c r="E49" s="39">
        <f t="shared" si="14"/>
        <v>8.5</v>
      </c>
      <c r="F49" s="39">
        <v>86</v>
      </c>
      <c r="G49" s="39">
        <f t="shared" si="7"/>
        <v>12.9</v>
      </c>
      <c r="H49" s="42">
        <v>86</v>
      </c>
      <c r="I49" s="39">
        <f t="shared" si="15"/>
        <v>12.9</v>
      </c>
      <c r="J49" s="42">
        <v>82</v>
      </c>
      <c r="K49" s="39">
        <f t="shared" si="16"/>
        <v>24.599999999999998</v>
      </c>
      <c r="L49" s="39">
        <v>90</v>
      </c>
      <c r="M49" s="39">
        <f t="shared" si="17"/>
        <v>27</v>
      </c>
      <c r="N49" s="37">
        <f t="shared" ref="N39:N54" si="18">M49+K49+I49+G49+E49</f>
        <v>85.9</v>
      </c>
      <c r="O49" s="124" t="s">
        <v>10</v>
      </c>
    </row>
    <row r="50" spans="1:16" ht="16.5" x14ac:dyDescent="0.25">
      <c r="A50" s="3">
        <v>44</v>
      </c>
      <c r="B50" s="28">
        <v>22090300141</v>
      </c>
      <c r="C50" s="82" t="s">
        <v>153</v>
      </c>
      <c r="D50" s="38">
        <v>85</v>
      </c>
      <c r="E50" s="39">
        <f t="shared" si="14"/>
        <v>8.5</v>
      </c>
      <c r="F50" s="39">
        <v>90</v>
      </c>
      <c r="G50" s="39">
        <f t="shared" si="7"/>
        <v>13.5</v>
      </c>
      <c r="H50" s="41">
        <v>88</v>
      </c>
      <c r="I50" s="39">
        <f t="shared" si="15"/>
        <v>13.2</v>
      </c>
      <c r="J50" s="41">
        <v>88</v>
      </c>
      <c r="K50" s="39">
        <f t="shared" si="16"/>
        <v>26.4</v>
      </c>
      <c r="L50" s="39">
        <v>87</v>
      </c>
      <c r="M50" s="39">
        <f t="shared" si="17"/>
        <v>26.099999999999998</v>
      </c>
      <c r="N50" s="37">
        <f t="shared" si="18"/>
        <v>87.7</v>
      </c>
      <c r="O50" s="125" t="s">
        <v>10</v>
      </c>
    </row>
    <row r="51" spans="1:16" ht="16.5" x14ac:dyDescent="0.25">
      <c r="A51" s="3">
        <v>45</v>
      </c>
      <c r="B51" s="28">
        <v>22090300144</v>
      </c>
      <c r="C51" s="82" t="s">
        <v>154</v>
      </c>
      <c r="D51" s="38">
        <v>85</v>
      </c>
      <c r="E51" s="39">
        <f t="shared" si="14"/>
        <v>8.5</v>
      </c>
      <c r="F51" s="39">
        <v>84</v>
      </c>
      <c r="G51" s="39">
        <f t="shared" si="7"/>
        <v>12.6</v>
      </c>
      <c r="H51" s="41">
        <v>85</v>
      </c>
      <c r="I51" s="39">
        <f t="shared" si="15"/>
        <v>12.75</v>
      </c>
      <c r="J51" s="41">
        <v>78</v>
      </c>
      <c r="K51" s="39">
        <f t="shared" si="16"/>
        <v>23.4</v>
      </c>
      <c r="L51" s="39">
        <v>85</v>
      </c>
      <c r="M51" s="39">
        <f t="shared" si="17"/>
        <v>25.5</v>
      </c>
      <c r="N51" s="37">
        <f t="shared" si="18"/>
        <v>82.75</v>
      </c>
      <c r="O51" s="125" t="s">
        <v>11</v>
      </c>
    </row>
    <row r="52" spans="1:16" ht="16.5" x14ac:dyDescent="0.25">
      <c r="A52" s="3">
        <v>46</v>
      </c>
      <c r="B52" s="28">
        <v>22090300146</v>
      </c>
      <c r="C52" s="82" t="s">
        <v>155</v>
      </c>
      <c r="D52" s="38">
        <v>85</v>
      </c>
      <c r="E52" s="39">
        <f t="shared" si="14"/>
        <v>8.5</v>
      </c>
      <c r="F52" s="39">
        <v>80</v>
      </c>
      <c r="G52" s="39">
        <f t="shared" si="7"/>
        <v>12</v>
      </c>
      <c r="H52" s="41">
        <v>80</v>
      </c>
      <c r="I52" s="39">
        <f t="shared" si="15"/>
        <v>12</v>
      </c>
      <c r="J52" s="41">
        <v>83</v>
      </c>
      <c r="K52" s="39">
        <f t="shared" si="16"/>
        <v>24.9</v>
      </c>
      <c r="L52" s="39">
        <v>80</v>
      </c>
      <c r="M52" s="39">
        <f t="shared" si="17"/>
        <v>24</v>
      </c>
      <c r="N52" s="37">
        <f t="shared" si="18"/>
        <v>81.400000000000006</v>
      </c>
      <c r="O52" s="125" t="s">
        <v>11</v>
      </c>
    </row>
    <row r="53" spans="1:16" ht="16.5" x14ac:dyDescent="0.25">
      <c r="A53" s="3">
        <v>47</v>
      </c>
      <c r="B53" s="28">
        <v>22090300148</v>
      </c>
      <c r="C53" s="82" t="s">
        <v>156</v>
      </c>
      <c r="D53" s="38">
        <v>85</v>
      </c>
      <c r="E53" s="39">
        <f t="shared" si="14"/>
        <v>8.5</v>
      </c>
      <c r="F53" s="39">
        <v>80</v>
      </c>
      <c r="G53" s="39">
        <f t="shared" si="7"/>
        <v>12</v>
      </c>
      <c r="H53" s="41">
        <v>80</v>
      </c>
      <c r="I53" s="39">
        <f t="shared" si="15"/>
        <v>12</v>
      </c>
      <c r="J53" s="41">
        <v>83</v>
      </c>
      <c r="K53" s="39">
        <f t="shared" si="16"/>
        <v>24.9</v>
      </c>
      <c r="L53" s="39">
        <v>80</v>
      </c>
      <c r="M53" s="39">
        <f t="shared" si="17"/>
        <v>24</v>
      </c>
      <c r="N53" s="37">
        <f t="shared" si="18"/>
        <v>81.400000000000006</v>
      </c>
      <c r="O53" s="125" t="s">
        <v>11</v>
      </c>
    </row>
    <row r="54" spans="1:16" ht="16.5" x14ac:dyDescent="0.3">
      <c r="A54" s="83">
        <v>48</v>
      </c>
      <c r="B54" s="84"/>
      <c r="C54" s="82" t="s">
        <v>157</v>
      </c>
      <c r="D54" s="38">
        <v>85</v>
      </c>
      <c r="E54" s="39">
        <f t="shared" si="14"/>
        <v>8.5</v>
      </c>
      <c r="F54" s="39">
        <v>80</v>
      </c>
      <c r="G54" s="39">
        <f t="shared" si="7"/>
        <v>12</v>
      </c>
      <c r="H54" s="41">
        <v>80</v>
      </c>
      <c r="I54" s="39">
        <f t="shared" si="15"/>
        <v>12</v>
      </c>
      <c r="J54" s="41">
        <v>83</v>
      </c>
      <c r="K54" s="39">
        <f t="shared" si="16"/>
        <v>24.9</v>
      </c>
      <c r="L54" s="39">
        <v>80</v>
      </c>
      <c r="M54" s="39">
        <f t="shared" si="17"/>
        <v>24</v>
      </c>
      <c r="N54" s="37">
        <f t="shared" si="18"/>
        <v>81.400000000000006</v>
      </c>
      <c r="O54" s="125" t="s">
        <v>11</v>
      </c>
    </row>
    <row r="55" spans="1:16" x14ac:dyDescent="0.25">
      <c r="O55" s="123"/>
      <c r="P55" s="123"/>
    </row>
    <row r="56" spans="1:16" x14ac:dyDescent="0.25">
      <c r="O56" s="123"/>
      <c r="P56" s="123"/>
    </row>
    <row r="70" ht="15" customHeight="1" x14ac:dyDescent="0.25"/>
    <row r="71" ht="15" customHeight="1" x14ac:dyDescent="0.25"/>
    <row r="72" ht="15" customHeight="1" x14ac:dyDescent="0.25"/>
    <row r="82" spans="1:15" x14ac:dyDescent="0.25">
      <c r="A82" s="30"/>
      <c r="B82" s="31"/>
      <c r="C82" s="7"/>
      <c r="D82" s="32"/>
      <c r="E82" s="7"/>
      <c r="F82" s="32"/>
      <c r="G82" s="7"/>
      <c r="H82" s="32"/>
      <c r="I82" s="7"/>
      <c r="J82" s="7"/>
      <c r="K82" s="7"/>
      <c r="L82" s="7"/>
      <c r="M82" s="32"/>
      <c r="N82" s="32"/>
      <c r="O82" s="7"/>
    </row>
    <row r="83" spans="1:15" x14ac:dyDescent="0.25">
      <c r="A83" s="30"/>
      <c r="B83" s="31"/>
      <c r="C83" s="7"/>
      <c r="D83" s="32"/>
      <c r="E83" s="7"/>
      <c r="F83" s="32"/>
      <c r="G83" s="7"/>
      <c r="H83" s="32"/>
      <c r="I83" s="7"/>
      <c r="J83" s="7"/>
      <c r="K83" s="7"/>
      <c r="L83" s="7"/>
      <c r="M83" s="32"/>
      <c r="N83" s="32"/>
      <c r="O83" s="7"/>
    </row>
    <row r="84" spans="1:15" x14ac:dyDescent="0.25">
      <c r="A84" s="30"/>
      <c r="B84" s="31"/>
      <c r="C84" s="7"/>
      <c r="D84" s="32"/>
      <c r="E84" s="7"/>
      <c r="F84" s="32"/>
      <c r="G84" s="7"/>
      <c r="H84" s="32"/>
      <c r="I84" s="7"/>
      <c r="J84" s="7"/>
      <c r="K84" s="7"/>
      <c r="L84" s="7"/>
      <c r="M84" s="32"/>
      <c r="N84" s="32"/>
      <c r="O84" s="7"/>
    </row>
    <row r="85" spans="1:15" x14ac:dyDescent="0.25">
      <c r="A85" s="30"/>
      <c r="B85" s="31"/>
      <c r="C85" s="7"/>
      <c r="D85" s="32"/>
      <c r="E85" s="7"/>
      <c r="F85" s="32"/>
      <c r="G85" s="7"/>
      <c r="H85" s="32"/>
      <c r="I85" s="7"/>
      <c r="J85" s="7"/>
      <c r="K85" s="7"/>
      <c r="L85" s="7"/>
      <c r="M85" s="32"/>
      <c r="N85" s="32"/>
      <c r="O85" s="7"/>
    </row>
    <row r="86" spans="1:15" x14ac:dyDescent="0.25">
      <c r="A86" s="30"/>
      <c r="B86" s="31"/>
      <c r="C86" s="7"/>
      <c r="D86" s="32"/>
      <c r="E86" s="7"/>
      <c r="F86" s="32"/>
      <c r="G86" s="7"/>
      <c r="H86" s="32"/>
      <c r="I86" s="7"/>
      <c r="J86" s="7"/>
      <c r="K86" s="7"/>
      <c r="L86" s="7"/>
      <c r="M86" s="32"/>
      <c r="N86" s="32"/>
      <c r="O86" s="7"/>
    </row>
    <row r="87" spans="1:15" x14ac:dyDescent="0.25">
      <c r="A87" s="30"/>
      <c r="B87" s="31"/>
      <c r="C87" s="7"/>
      <c r="D87" s="32"/>
      <c r="E87" s="7"/>
      <c r="F87" s="32"/>
      <c r="G87" s="7"/>
      <c r="H87" s="32"/>
      <c r="I87" s="7"/>
      <c r="J87" s="7"/>
      <c r="K87" s="7"/>
      <c r="L87" s="7"/>
      <c r="M87" s="32"/>
      <c r="N87" s="32"/>
      <c r="O87" s="7"/>
    </row>
    <row r="88" spans="1:15" x14ac:dyDescent="0.25">
      <c r="A88" s="30"/>
      <c r="B88" s="31"/>
      <c r="C88" s="7"/>
      <c r="D88" s="32"/>
      <c r="E88" s="7"/>
      <c r="F88" s="32"/>
      <c r="G88" s="7"/>
      <c r="H88" s="32"/>
      <c r="I88" s="7"/>
      <c r="J88" s="7"/>
      <c r="K88" s="7"/>
      <c r="L88" s="7"/>
      <c r="M88" s="32"/>
      <c r="N88" s="32"/>
      <c r="O88" s="7"/>
    </row>
    <row r="89" spans="1:15" x14ac:dyDescent="0.25">
      <c r="A89" s="30"/>
      <c r="B89" s="31"/>
      <c r="C89" s="7"/>
      <c r="D89" s="32"/>
      <c r="E89" s="7"/>
      <c r="F89" s="32"/>
      <c r="G89" s="7"/>
      <c r="H89" s="32"/>
      <c r="I89" s="7"/>
      <c r="J89" s="7"/>
      <c r="K89" s="7"/>
      <c r="L89" s="7"/>
      <c r="M89" s="32"/>
      <c r="N89" s="32"/>
      <c r="O89" s="7"/>
    </row>
    <row r="90" spans="1:15" x14ac:dyDescent="0.25">
      <c r="A90" s="30"/>
      <c r="B90" s="31"/>
      <c r="C90" s="7"/>
      <c r="D90" s="32"/>
      <c r="E90" s="7"/>
      <c r="F90" s="32"/>
      <c r="G90" s="7"/>
      <c r="H90" s="32"/>
      <c r="I90" s="7"/>
      <c r="J90" s="7"/>
      <c r="K90" s="7"/>
      <c r="L90" s="7"/>
      <c r="M90" s="32"/>
      <c r="N90" s="32"/>
      <c r="O90" s="7"/>
    </row>
    <row r="91" spans="1:15" x14ac:dyDescent="0.25">
      <c r="A91" s="30"/>
      <c r="B91" s="31"/>
      <c r="C91" s="7"/>
      <c r="D91" s="32"/>
      <c r="E91" s="7"/>
      <c r="F91" s="32"/>
      <c r="G91" s="7"/>
      <c r="H91" s="32"/>
      <c r="I91" s="7"/>
      <c r="J91" s="7"/>
      <c r="K91" s="7"/>
      <c r="L91" s="7"/>
      <c r="M91" s="32"/>
      <c r="N91" s="32"/>
      <c r="O91" s="7"/>
    </row>
    <row r="92" spans="1:15" x14ac:dyDescent="0.25">
      <c r="A92" s="30"/>
      <c r="B92" s="31"/>
      <c r="C92" s="7"/>
      <c r="D92" s="32"/>
      <c r="E92" s="7"/>
      <c r="F92" s="32"/>
      <c r="G92" s="7"/>
      <c r="H92" s="32"/>
      <c r="I92" s="7"/>
      <c r="J92" s="7"/>
      <c r="K92" s="7"/>
      <c r="L92" s="7"/>
      <c r="M92" s="32"/>
      <c r="N92" s="32"/>
      <c r="O92" s="7"/>
    </row>
    <row r="93" spans="1:15" x14ac:dyDescent="0.25">
      <c r="A93" s="30"/>
      <c r="B93" s="31"/>
      <c r="C93" s="7"/>
      <c r="D93" s="32"/>
      <c r="E93" s="7"/>
      <c r="F93" s="32"/>
      <c r="G93" s="7"/>
      <c r="H93" s="32"/>
      <c r="I93" s="7"/>
      <c r="J93" s="7"/>
      <c r="K93" s="7"/>
      <c r="L93" s="7"/>
      <c r="M93" s="32"/>
      <c r="N93" s="32"/>
      <c r="O93" s="7"/>
    </row>
    <row r="94" spans="1:15" x14ac:dyDescent="0.25">
      <c r="A94" s="30"/>
      <c r="B94" s="31"/>
      <c r="C94" s="7"/>
      <c r="D94" s="32"/>
      <c r="E94" s="7"/>
      <c r="F94" s="32"/>
      <c r="G94" s="7"/>
      <c r="H94" s="32"/>
      <c r="I94" s="7"/>
      <c r="J94" s="7"/>
      <c r="K94" s="7"/>
      <c r="L94" s="7"/>
      <c r="M94" s="32"/>
      <c r="N94" s="32"/>
      <c r="O94" s="7"/>
    </row>
    <row r="95" spans="1:15" x14ac:dyDescent="0.25">
      <c r="A95" s="30"/>
      <c r="B95" s="31"/>
      <c r="C95" s="7"/>
      <c r="D95" s="32"/>
      <c r="E95" s="7"/>
      <c r="F95" s="32"/>
      <c r="G95" s="7"/>
      <c r="H95" s="32"/>
      <c r="I95" s="7"/>
      <c r="J95" s="7"/>
      <c r="K95" s="7"/>
      <c r="L95" s="7"/>
      <c r="M95" s="32"/>
      <c r="N95" s="32"/>
      <c r="O95" s="7"/>
    </row>
  </sheetData>
  <mergeCells count="15">
    <mergeCell ref="A2:O2"/>
    <mergeCell ref="A4:A6"/>
    <mergeCell ref="B4:B6"/>
    <mergeCell ref="C4:C6"/>
    <mergeCell ref="D4:O4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6"/>
  <sheetViews>
    <sheetView tabSelected="1" topLeftCell="C1" zoomScale="90" zoomScaleNormal="90" workbookViewId="0">
      <selection activeCell="O56" sqref="O56"/>
    </sheetView>
  </sheetViews>
  <sheetFormatPr defaultColWidth="8.85546875" defaultRowHeight="15" x14ac:dyDescent="0.25"/>
  <cols>
    <col min="1" max="1" width="4.7109375" customWidth="1"/>
    <col min="2" max="2" width="15.28515625" customWidth="1"/>
    <col min="3" max="3" width="38.140625" customWidth="1"/>
    <col min="4" max="4" width="6.7109375" customWidth="1"/>
    <col min="5" max="5" width="7.42578125" customWidth="1"/>
    <col min="6" max="6" width="5.7109375" customWidth="1"/>
    <col min="7" max="7" width="6.140625" customWidth="1"/>
    <col min="8" max="8" width="7.85546875" customWidth="1"/>
    <col min="9" max="9" width="8" customWidth="1"/>
    <col min="10" max="10" width="7.28515625" customWidth="1"/>
    <col min="11" max="11" width="9.85546875" customWidth="1"/>
    <col min="12" max="12" width="8.5703125" customWidth="1"/>
    <col min="13" max="13" width="7.85546875" customWidth="1"/>
    <col min="14" max="14" width="11.7109375" customWidth="1"/>
    <col min="15" max="15" width="13.28515625" customWidth="1"/>
    <col min="16" max="16" width="13.140625" customWidth="1"/>
    <col min="17" max="17" width="16.28515625" customWidth="1"/>
    <col min="18" max="18" width="12.140625" customWidth="1"/>
    <col min="19" max="19" width="9" customWidth="1"/>
    <col min="20" max="20" width="5.85546875" customWidth="1"/>
    <col min="21" max="21" width="9" customWidth="1"/>
    <col min="22" max="22" width="4.28515625" customWidth="1"/>
    <col min="23" max="23" width="5.140625" customWidth="1"/>
    <col min="24" max="24" width="4.85546875" customWidth="1"/>
    <col min="25" max="25" width="5.28515625" customWidth="1"/>
    <col min="26" max="26" width="6.7109375" customWidth="1"/>
    <col min="29" max="29" width="19" customWidth="1"/>
  </cols>
  <sheetData>
    <row r="2" spans="1:39" ht="18" x14ac:dyDescent="0.25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9" ht="16.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9" ht="16.5" x14ac:dyDescent="0.3">
      <c r="A4" s="102" t="s">
        <v>0</v>
      </c>
      <c r="B4" s="113" t="s">
        <v>3</v>
      </c>
      <c r="C4" s="102" t="s">
        <v>1</v>
      </c>
      <c r="D4" s="116" t="s">
        <v>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3"/>
      <c r="Q4" s="23"/>
      <c r="R4" s="98"/>
      <c r="S4" s="98"/>
      <c r="T4" s="98"/>
      <c r="U4" s="98"/>
      <c r="V4" s="98"/>
      <c r="W4" s="98"/>
      <c r="X4" s="1"/>
      <c r="Y4" s="14"/>
      <c r="Z4" s="14"/>
      <c r="AA4" s="1"/>
      <c r="AB4" s="1"/>
      <c r="AC4" s="11"/>
      <c r="AD4" s="14"/>
    </row>
    <row r="5" spans="1:39" ht="16.5" x14ac:dyDescent="0.3">
      <c r="A5" s="102"/>
      <c r="B5" s="114"/>
      <c r="C5" s="102"/>
      <c r="D5" s="116" t="s">
        <v>4</v>
      </c>
      <c r="E5" s="116"/>
      <c r="F5" s="116" t="s">
        <v>5</v>
      </c>
      <c r="G5" s="116"/>
      <c r="H5" s="116" t="s">
        <v>6</v>
      </c>
      <c r="I5" s="116"/>
      <c r="J5" s="117" t="s">
        <v>2</v>
      </c>
      <c r="K5" s="118"/>
      <c r="L5" s="116" t="s">
        <v>108</v>
      </c>
      <c r="M5" s="116"/>
      <c r="N5" s="36" t="s">
        <v>8</v>
      </c>
      <c r="O5" s="86" t="s">
        <v>9</v>
      </c>
      <c r="P5" s="1"/>
      <c r="Q5" s="1"/>
      <c r="R5" s="23"/>
      <c r="S5" s="23"/>
      <c r="T5" s="23"/>
      <c r="U5" s="17"/>
      <c r="V5" s="17"/>
      <c r="W5" s="17"/>
      <c r="X5" s="17"/>
      <c r="Y5" s="17"/>
      <c r="Z5" s="17"/>
      <c r="AA5" s="15"/>
      <c r="AB5" s="14"/>
      <c r="AC5" s="15"/>
      <c r="AD5" s="14"/>
      <c r="AE5" s="15"/>
      <c r="AF5" s="14"/>
      <c r="AG5" s="14"/>
    </row>
    <row r="6" spans="1:39" ht="16.5" x14ac:dyDescent="0.3">
      <c r="A6" s="102"/>
      <c r="B6" s="115"/>
      <c r="C6" s="102"/>
      <c r="D6" s="119">
        <v>0.1</v>
      </c>
      <c r="E6" s="119"/>
      <c r="F6" s="120">
        <v>0.15</v>
      </c>
      <c r="G6" s="120"/>
      <c r="H6" s="119">
        <v>0.15</v>
      </c>
      <c r="I6" s="119"/>
      <c r="J6" s="121">
        <v>0.3</v>
      </c>
      <c r="K6" s="122"/>
      <c r="L6" s="121">
        <v>0.3</v>
      </c>
      <c r="M6" s="122"/>
      <c r="N6" s="48">
        <f>L6+J6+H6+F6+D6</f>
        <v>1</v>
      </c>
      <c r="O6" s="87"/>
      <c r="P6" s="2"/>
      <c r="Q6" s="12"/>
      <c r="R6" s="23"/>
      <c r="S6" s="23"/>
      <c r="T6" s="23"/>
      <c r="U6" s="18"/>
      <c r="V6" s="12"/>
      <c r="W6" s="18"/>
      <c r="X6" s="12"/>
      <c r="Y6" s="2"/>
      <c r="Z6" s="12"/>
      <c r="AA6" s="15"/>
      <c r="AB6" s="14"/>
      <c r="AC6" s="15"/>
      <c r="AD6" s="14"/>
      <c r="AE6" s="15"/>
      <c r="AF6" s="14"/>
      <c r="AG6" s="14"/>
    </row>
    <row r="7" spans="1:39" ht="17.25" thickBot="1" x14ac:dyDescent="0.35">
      <c r="A7" s="3">
        <v>1</v>
      </c>
      <c r="B7" s="28">
        <v>22090300008</v>
      </c>
      <c r="C7" s="46" t="s">
        <v>61</v>
      </c>
      <c r="D7" s="24">
        <v>86</v>
      </c>
      <c r="E7" s="10">
        <f>D7*10%</f>
        <v>8.6</v>
      </c>
      <c r="F7" s="10">
        <v>85</v>
      </c>
      <c r="G7" s="10">
        <f t="shared" ref="G7:G53" si="0">F7*15%</f>
        <v>12.75</v>
      </c>
      <c r="H7" s="10">
        <v>85</v>
      </c>
      <c r="I7" s="10">
        <f t="shared" ref="I7:I53" si="1">H7*15%</f>
        <v>12.75</v>
      </c>
      <c r="J7" s="10">
        <v>83</v>
      </c>
      <c r="K7" s="89">
        <f>J7*30%</f>
        <v>24.9</v>
      </c>
      <c r="L7" s="25">
        <v>95</v>
      </c>
      <c r="M7" s="89">
        <f>L7*30%</f>
        <v>28.5</v>
      </c>
      <c r="N7" s="37">
        <f>M7+K7+I7+G7+E7</f>
        <v>87.5</v>
      </c>
      <c r="O7" s="90" t="s">
        <v>10</v>
      </c>
      <c r="P7" s="4"/>
      <c r="Q7" s="4"/>
      <c r="R7" s="9"/>
      <c r="S7" s="21"/>
      <c r="T7" s="2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I7" s="7"/>
      <c r="AJ7" s="8"/>
      <c r="AK7" s="7"/>
      <c r="AL7" s="7"/>
      <c r="AM7" s="7"/>
    </row>
    <row r="8" spans="1:39" ht="17.25" thickBot="1" x14ac:dyDescent="0.35">
      <c r="A8" s="3">
        <v>2</v>
      </c>
      <c r="B8" s="28">
        <v>22090300009</v>
      </c>
      <c r="C8" s="46" t="s">
        <v>62</v>
      </c>
      <c r="D8" s="38">
        <v>85</v>
      </c>
      <c r="E8" s="10">
        <f t="shared" ref="E8:E53" si="2">D8*10%</f>
        <v>8.5</v>
      </c>
      <c r="F8" s="39">
        <v>84</v>
      </c>
      <c r="G8" s="10">
        <f t="shared" si="0"/>
        <v>12.6</v>
      </c>
      <c r="H8" s="39">
        <v>83</v>
      </c>
      <c r="I8" s="10">
        <f t="shared" si="1"/>
        <v>12.45</v>
      </c>
      <c r="J8" s="39">
        <v>79</v>
      </c>
      <c r="K8" s="89">
        <f t="shared" ref="K8:K53" si="3">J8*30%</f>
        <v>23.7</v>
      </c>
      <c r="L8" s="40">
        <v>85</v>
      </c>
      <c r="M8" s="89">
        <f t="shared" ref="M8:M53" si="4">L8*30%</f>
        <v>25.5</v>
      </c>
      <c r="N8" s="37">
        <f t="shared" ref="N8:N53" si="5">M8+K8+I8+G8+E8</f>
        <v>82.75</v>
      </c>
      <c r="O8" s="90" t="s">
        <v>11</v>
      </c>
      <c r="P8" s="4"/>
      <c r="Q8" s="4"/>
      <c r="R8" s="9"/>
      <c r="S8" s="19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I8" s="7"/>
      <c r="AJ8" s="8"/>
      <c r="AK8" s="7"/>
      <c r="AL8" s="7"/>
      <c r="AM8" s="7"/>
    </row>
    <row r="9" spans="1:39" ht="17.25" thickBot="1" x14ac:dyDescent="0.35">
      <c r="A9" s="3">
        <v>3</v>
      </c>
      <c r="B9" s="28">
        <v>22090300010</v>
      </c>
      <c r="C9" s="46" t="s">
        <v>63</v>
      </c>
      <c r="D9" s="38">
        <v>84</v>
      </c>
      <c r="E9" s="10">
        <f t="shared" si="2"/>
        <v>8.4</v>
      </c>
      <c r="F9" s="39">
        <v>85</v>
      </c>
      <c r="G9" s="10">
        <f t="shared" si="0"/>
        <v>12.75</v>
      </c>
      <c r="H9" s="39">
        <v>86</v>
      </c>
      <c r="I9" s="10">
        <f t="shared" si="1"/>
        <v>12.9</v>
      </c>
      <c r="J9" s="39">
        <v>79</v>
      </c>
      <c r="K9" s="89">
        <f t="shared" si="3"/>
        <v>23.7</v>
      </c>
      <c r="L9" s="76">
        <v>90</v>
      </c>
      <c r="M9" s="89">
        <f t="shared" si="4"/>
        <v>27</v>
      </c>
      <c r="N9" s="37">
        <f t="shared" si="5"/>
        <v>84.75</v>
      </c>
      <c r="O9" s="90" t="s">
        <v>11</v>
      </c>
      <c r="P9" s="4"/>
      <c r="Q9" s="4"/>
      <c r="R9" s="9"/>
      <c r="S9" s="19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I9" s="7"/>
      <c r="AJ9" s="8"/>
      <c r="AK9" s="7"/>
      <c r="AL9" s="7"/>
      <c r="AM9" s="7"/>
    </row>
    <row r="10" spans="1:39" ht="17.25" thickBot="1" x14ac:dyDescent="0.35">
      <c r="A10" s="3">
        <v>4</v>
      </c>
      <c r="B10" s="28">
        <v>22090300012</v>
      </c>
      <c r="C10" s="47" t="s">
        <v>64</v>
      </c>
      <c r="D10" s="38">
        <v>85</v>
      </c>
      <c r="E10" s="10">
        <f t="shared" si="2"/>
        <v>8.5</v>
      </c>
      <c r="F10" s="39">
        <v>85</v>
      </c>
      <c r="G10" s="10">
        <f t="shared" si="0"/>
        <v>12.75</v>
      </c>
      <c r="H10" s="39">
        <v>83</v>
      </c>
      <c r="I10" s="10">
        <f t="shared" si="1"/>
        <v>12.45</v>
      </c>
      <c r="J10" s="39">
        <v>83</v>
      </c>
      <c r="K10" s="89">
        <f t="shared" si="3"/>
        <v>24.9</v>
      </c>
      <c r="L10" s="76">
        <v>85</v>
      </c>
      <c r="M10" s="89">
        <f t="shared" si="4"/>
        <v>25.5</v>
      </c>
      <c r="N10" s="37">
        <f t="shared" si="5"/>
        <v>84.1</v>
      </c>
      <c r="O10" s="90" t="s">
        <v>11</v>
      </c>
      <c r="P10" s="4"/>
      <c r="Q10" s="4"/>
      <c r="R10" s="9"/>
      <c r="S10" s="21"/>
      <c r="T10" s="2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I10" s="7"/>
      <c r="AJ10" s="8"/>
      <c r="AK10" s="7"/>
      <c r="AL10" s="7"/>
      <c r="AM10" s="7"/>
    </row>
    <row r="11" spans="1:39" ht="17.25" thickBot="1" x14ac:dyDescent="0.35">
      <c r="A11" s="3">
        <v>5</v>
      </c>
      <c r="B11" s="28">
        <v>22090300018</v>
      </c>
      <c r="C11" s="47" t="s">
        <v>65</v>
      </c>
      <c r="D11" s="38">
        <v>85</v>
      </c>
      <c r="E11" s="10">
        <f t="shared" si="2"/>
        <v>8.5</v>
      </c>
      <c r="F11" s="39">
        <v>86</v>
      </c>
      <c r="G11" s="10">
        <f t="shared" si="0"/>
        <v>12.9</v>
      </c>
      <c r="H11" s="39">
        <v>84</v>
      </c>
      <c r="I11" s="10">
        <f t="shared" si="1"/>
        <v>12.6</v>
      </c>
      <c r="J11" s="39">
        <v>83</v>
      </c>
      <c r="K11" s="89">
        <f t="shared" si="3"/>
        <v>24.9</v>
      </c>
      <c r="L11" s="76">
        <v>87</v>
      </c>
      <c r="M11" s="89">
        <f t="shared" si="4"/>
        <v>26.099999999999998</v>
      </c>
      <c r="N11" s="37">
        <f t="shared" si="5"/>
        <v>85</v>
      </c>
      <c r="O11" s="90" t="s">
        <v>10</v>
      </c>
      <c r="P11" s="4"/>
      <c r="Q11" s="4"/>
      <c r="R11" s="2"/>
      <c r="S11" s="19"/>
      <c r="T11" s="20"/>
      <c r="U11" s="13"/>
      <c r="V11" s="4"/>
      <c r="W11" s="13"/>
      <c r="X11" s="4"/>
      <c r="Y11" s="4"/>
      <c r="Z11" s="4"/>
      <c r="AA11" s="4"/>
      <c r="AB11" s="4"/>
      <c r="AC11" s="4"/>
      <c r="AD11" s="13"/>
      <c r="AE11" s="4"/>
      <c r="AF11" s="4"/>
      <c r="AG11" s="13"/>
      <c r="AI11" s="7"/>
      <c r="AJ11" s="8"/>
      <c r="AK11" s="7"/>
      <c r="AL11" s="7"/>
      <c r="AM11" s="7"/>
    </row>
    <row r="12" spans="1:39" ht="17.25" thickBot="1" x14ac:dyDescent="0.35">
      <c r="A12" s="3">
        <v>6</v>
      </c>
      <c r="B12" s="28">
        <v>22090300019</v>
      </c>
      <c r="C12" s="47" t="s">
        <v>66</v>
      </c>
      <c r="D12" s="38">
        <v>85</v>
      </c>
      <c r="E12" s="10">
        <f t="shared" si="2"/>
        <v>8.5</v>
      </c>
      <c r="F12" s="39">
        <v>83</v>
      </c>
      <c r="G12" s="10">
        <f t="shared" si="0"/>
        <v>12.45</v>
      </c>
      <c r="H12" s="39">
        <v>84</v>
      </c>
      <c r="I12" s="10">
        <f t="shared" si="1"/>
        <v>12.6</v>
      </c>
      <c r="J12" s="39">
        <v>80</v>
      </c>
      <c r="K12" s="89">
        <f t="shared" si="3"/>
        <v>24</v>
      </c>
      <c r="L12" s="76">
        <v>85</v>
      </c>
      <c r="M12" s="89">
        <f t="shared" si="4"/>
        <v>25.5</v>
      </c>
      <c r="N12" s="37">
        <f t="shared" si="5"/>
        <v>83.05</v>
      </c>
      <c r="O12" s="90" t="s">
        <v>11</v>
      </c>
      <c r="P12" s="4"/>
      <c r="Q12" s="4"/>
      <c r="R12" s="2"/>
      <c r="S12" s="19"/>
      <c r="T12" s="20"/>
      <c r="U12" s="13"/>
      <c r="V12" s="4"/>
      <c r="W12" s="13"/>
      <c r="X12" s="4"/>
      <c r="Y12" s="4"/>
      <c r="Z12" s="4"/>
      <c r="AA12" s="4"/>
      <c r="AB12" s="4"/>
      <c r="AC12" s="4"/>
      <c r="AD12" s="13"/>
      <c r="AE12" s="4"/>
      <c r="AF12" s="4"/>
      <c r="AG12" s="13"/>
      <c r="AI12" s="7"/>
      <c r="AJ12" s="8"/>
      <c r="AK12" s="7"/>
      <c r="AL12" s="7"/>
      <c r="AM12" s="7"/>
    </row>
    <row r="13" spans="1:39" ht="17.25" thickBot="1" x14ac:dyDescent="0.35">
      <c r="A13" s="3">
        <v>7</v>
      </c>
      <c r="B13" s="28">
        <v>22090300023</v>
      </c>
      <c r="C13" s="47" t="s">
        <v>67</v>
      </c>
      <c r="D13" s="38">
        <v>85</v>
      </c>
      <c r="E13" s="10">
        <f t="shared" si="2"/>
        <v>8.5</v>
      </c>
      <c r="F13" s="39">
        <v>85</v>
      </c>
      <c r="G13" s="10">
        <f t="shared" si="0"/>
        <v>12.75</v>
      </c>
      <c r="H13" s="39">
        <v>86</v>
      </c>
      <c r="I13" s="10">
        <f t="shared" si="1"/>
        <v>12.9</v>
      </c>
      <c r="J13" s="39">
        <v>84</v>
      </c>
      <c r="K13" s="89">
        <f t="shared" si="3"/>
        <v>25.2</v>
      </c>
      <c r="L13" s="76">
        <v>95</v>
      </c>
      <c r="M13" s="89">
        <f t="shared" si="4"/>
        <v>28.5</v>
      </c>
      <c r="N13" s="37">
        <f t="shared" si="5"/>
        <v>87.850000000000009</v>
      </c>
      <c r="O13" s="90" t="s">
        <v>10</v>
      </c>
      <c r="P13" s="5"/>
      <c r="Q13" s="4"/>
      <c r="R13" s="2"/>
      <c r="S13" s="19"/>
      <c r="T13" s="20"/>
      <c r="U13" s="5"/>
      <c r="V13" s="4"/>
      <c r="W13" s="5"/>
      <c r="X13" s="4"/>
      <c r="Y13" s="5"/>
      <c r="Z13" s="4"/>
      <c r="AA13" s="4"/>
      <c r="AB13" s="4"/>
      <c r="AC13" s="4"/>
      <c r="AD13" s="5"/>
      <c r="AE13" s="4"/>
      <c r="AF13" s="4"/>
      <c r="AG13" s="5"/>
      <c r="AI13" s="7"/>
      <c r="AJ13" s="8"/>
      <c r="AK13" s="7"/>
      <c r="AL13" s="7"/>
      <c r="AM13" s="7"/>
    </row>
    <row r="14" spans="1:39" ht="17.25" thickBot="1" x14ac:dyDescent="0.35">
      <c r="A14" s="3">
        <v>8</v>
      </c>
      <c r="B14" s="28">
        <v>22090300027</v>
      </c>
      <c r="C14" s="47" t="s">
        <v>68</v>
      </c>
      <c r="D14" s="38">
        <v>85</v>
      </c>
      <c r="E14" s="10">
        <f t="shared" si="2"/>
        <v>8.5</v>
      </c>
      <c r="F14" s="39">
        <v>85</v>
      </c>
      <c r="G14" s="10">
        <f t="shared" si="0"/>
        <v>12.75</v>
      </c>
      <c r="H14" s="39">
        <v>84</v>
      </c>
      <c r="I14" s="10">
        <f t="shared" si="1"/>
        <v>12.6</v>
      </c>
      <c r="J14" s="39">
        <v>81</v>
      </c>
      <c r="K14" s="89">
        <f t="shared" si="3"/>
        <v>24.3</v>
      </c>
      <c r="L14" s="76">
        <v>90</v>
      </c>
      <c r="M14" s="89">
        <f t="shared" si="4"/>
        <v>27</v>
      </c>
      <c r="N14" s="37">
        <f t="shared" si="5"/>
        <v>85.15</v>
      </c>
      <c r="O14" s="90" t="s">
        <v>10</v>
      </c>
      <c r="P14" s="5"/>
      <c r="Q14" s="4"/>
      <c r="R14" s="2"/>
      <c r="S14" s="19"/>
      <c r="T14" s="20"/>
      <c r="U14" s="1"/>
      <c r="V14" s="4"/>
      <c r="W14" s="1"/>
      <c r="X14" s="4"/>
      <c r="Y14" s="1"/>
      <c r="Z14" s="4"/>
      <c r="AA14" s="4"/>
      <c r="AB14" s="4"/>
      <c r="AC14" s="4"/>
      <c r="AD14" s="1"/>
      <c r="AE14" s="4"/>
      <c r="AF14" s="4"/>
      <c r="AG14" s="1"/>
    </row>
    <row r="15" spans="1:39" ht="17.25" thickBot="1" x14ac:dyDescent="0.35">
      <c r="A15" s="3">
        <v>9</v>
      </c>
      <c r="B15" s="28">
        <v>22090300030</v>
      </c>
      <c r="C15" s="47" t="s">
        <v>69</v>
      </c>
      <c r="D15" s="38">
        <v>84</v>
      </c>
      <c r="E15" s="10">
        <f t="shared" si="2"/>
        <v>8.4</v>
      </c>
      <c r="F15" s="39">
        <v>85</v>
      </c>
      <c r="G15" s="10">
        <f t="shared" si="0"/>
        <v>12.75</v>
      </c>
      <c r="H15" s="42">
        <v>83</v>
      </c>
      <c r="I15" s="10">
        <f t="shared" si="1"/>
        <v>12.45</v>
      </c>
      <c r="J15" s="42">
        <v>80</v>
      </c>
      <c r="K15" s="89">
        <f t="shared" si="3"/>
        <v>24</v>
      </c>
      <c r="L15" s="76">
        <v>95</v>
      </c>
      <c r="M15" s="89">
        <f t="shared" si="4"/>
        <v>28.5</v>
      </c>
      <c r="N15" s="37">
        <f t="shared" si="5"/>
        <v>86.100000000000009</v>
      </c>
      <c r="O15" s="90" t="s">
        <v>10</v>
      </c>
      <c r="Q15" s="4"/>
      <c r="R15" s="4"/>
      <c r="S15" s="4"/>
      <c r="T15" s="4"/>
      <c r="U15" s="4"/>
      <c r="V15" s="4"/>
      <c r="W15" s="4"/>
      <c r="Y15" s="4"/>
      <c r="Z15" s="4"/>
    </row>
    <row r="16" spans="1:39" ht="17.25" thickBot="1" x14ac:dyDescent="0.35">
      <c r="A16" s="3">
        <v>10</v>
      </c>
      <c r="B16" s="28">
        <v>22090300032</v>
      </c>
      <c r="C16" s="47" t="s">
        <v>70</v>
      </c>
      <c r="D16" s="38">
        <v>85</v>
      </c>
      <c r="E16" s="10">
        <f t="shared" si="2"/>
        <v>8.5</v>
      </c>
      <c r="F16" s="39">
        <v>80</v>
      </c>
      <c r="G16" s="10">
        <f t="shared" si="0"/>
        <v>12</v>
      </c>
      <c r="H16" s="44">
        <v>80</v>
      </c>
      <c r="I16" s="10">
        <f t="shared" si="1"/>
        <v>12</v>
      </c>
      <c r="J16" s="43">
        <v>80</v>
      </c>
      <c r="K16" s="89">
        <f t="shared" si="3"/>
        <v>24</v>
      </c>
      <c r="L16" s="76">
        <v>85</v>
      </c>
      <c r="M16" s="89">
        <f t="shared" si="4"/>
        <v>25.5</v>
      </c>
      <c r="N16" s="37">
        <f t="shared" si="5"/>
        <v>82</v>
      </c>
      <c r="O16" s="91" t="s">
        <v>11</v>
      </c>
      <c r="Q16" s="4"/>
      <c r="S16" s="4"/>
      <c r="T16" s="4"/>
      <c r="U16" s="4"/>
      <c r="V16" s="4"/>
      <c r="W16" s="4"/>
      <c r="X16" s="4"/>
      <c r="Y16" s="4"/>
      <c r="AA16" s="4"/>
      <c r="AB16" s="4"/>
    </row>
    <row r="17" spans="1:28" ht="17.25" thickBot="1" x14ac:dyDescent="0.35">
      <c r="A17" s="3">
        <v>11</v>
      </c>
      <c r="B17" s="28">
        <v>22090300038</v>
      </c>
      <c r="C17" s="47" t="s">
        <v>71</v>
      </c>
      <c r="D17" s="38">
        <v>85</v>
      </c>
      <c r="E17" s="10">
        <f t="shared" si="2"/>
        <v>8.5</v>
      </c>
      <c r="F17" s="39">
        <v>80</v>
      </c>
      <c r="G17" s="10">
        <f t="shared" si="0"/>
        <v>12</v>
      </c>
      <c r="H17" s="44">
        <v>80</v>
      </c>
      <c r="I17" s="10">
        <f t="shared" si="1"/>
        <v>12</v>
      </c>
      <c r="J17" s="43">
        <v>80</v>
      </c>
      <c r="K17" s="89">
        <f t="shared" si="3"/>
        <v>24</v>
      </c>
      <c r="L17" s="76">
        <v>85</v>
      </c>
      <c r="M17" s="89">
        <f t="shared" si="4"/>
        <v>25.5</v>
      </c>
      <c r="N17" s="37">
        <f t="shared" si="5"/>
        <v>82</v>
      </c>
      <c r="O17" s="90" t="s">
        <v>11</v>
      </c>
      <c r="P17" s="7"/>
      <c r="Q17" s="4"/>
      <c r="S17" s="4"/>
      <c r="T17" s="4"/>
      <c r="U17" s="4"/>
      <c r="V17" s="4"/>
      <c r="W17" s="4"/>
      <c r="X17" s="4"/>
      <c r="Y17" s="4"/>
      <c r="AA17" s="4"/>
      <c r="AB17" s="4"/>
    </row>
    <row r="18" spans="1:28" ht="17.25" thickBot="1" x14ac:dyDescent="0.35">
      <c r="A18" s="3">
        <v>12</v>
      </c>
      <c r="B18" s="28">
        <v>22090300043</v>
      </c>
      <c r="C18" s="47" t="s">
        <v>72</v>
      </c>
      <c r="D18" s="38">
        <v>85</v>
      </c>
      <c r="E18" s="10">
        <f t="shared" si="2"/>
        <v>8.5</v>
      </c>
      <c r="F18" s="39">
        <v>80</v>
      </c>
      <c r="G18" s="10">
        <f t="shared" si="0"/>
        <v>12</v>
      </c>
      <c r="H18" s="44">
        <v>80</v>
      </c>
      <c r="I18" s="10">
        <f t="shared" si="1"/>
        <v>12</v>
      </c>
      <c r="J18" s="43">
        <v>80</v>
      </c>
      <c r="K18" s="89">
        <f t="shared" si="3"/>
        <v>24</v>
      </c>
      <c r="L18" s="76">
        <v>85</v>
      </c>
      <c r="M18" s="89">
        <f t="shared" si="4"/>
        <v>25.5</v>
      </c>
      <c r="N18" s="37">
        <f t="shared" si="5"/>
        <v>82</v>
      </c>
      <c r="O18" s="90" t="s">
        <v>11</v>
      </c>
      <c r="P18" s="7"/>
      <c r="Q18" s="4"/>
      <c r="S18" s="4"/>
      <c r="T18" s="4"/>
      <c r="U18" s="4"/>
      <c r="V18" s="4"/>
      <c r="W18" s="4"/>
      <c r="X18" s="4"/>
      <c r="Y18" s="4"/>
      <c r="AA18" s="4"/>
      <c r="AB18" s="4"/>
    </row>
    <row r="19" spans="1:28" ht="17.25" thickBot="1" x14ac:dyDescent="0.35">
      <c r="A19" s="3">
        <v>13</v>
      </c>
      <c r="B19" s="28">
        <v>22090300044</v>
      </c>
      <c r="C19" s="47" t="s">
        <v>73</v>
      </c>
      <c r="D19" s="38">
        <v>85</v>
      </c>
      <c r="E19" s="10">
        <f t="shared" si="2"/>
        <v>8.5</v>
      </c>
      <c r="F19" s="39">
        <v>85</v>
      </c>
      <c r="G19" s="10">
        <f t="shared" si="0"/>
        <v>12.75</v>
      </c>
      <c r="H19" s="41">
        <v>85</v>
      </c>
      <c r="I19" s="10">
        <f t="shared" si="1"/>
        <v>12.75</v>
      </c>
      <c r="J19" s="39">
        <v>84</v>
      </c>
      <c r="K19" s="89">
        <f t="shared" si="3"/>
        <v>25.2</v>
      </c>
      <c r="L19" s="39">
        <v>90</v>
      </c>
      <c r="M19" s="89">
        <f t="shared" si="4"/>
        <v>27</v>
      </c>
      <c r="N19" s="37">
        <f t="shared" si="5"/>
        <v>86.2</v>
      </c>
      <c r="O19" s="90" t="s">
        <v>10</v>
      </c>
      <c r="P19" s="7"/>
      <c r="Q19" s="4"/>
      <c r="S19" s="4"/>
      <c r="T19" s="4"/>
      <c r="U19" s="4"/>
      <c r="V19" s="4"/>
      <c r="W19" s="4"/>
      <c r="X19" s="4"/>
      <c r="Y19" s="4"/>
      <c r="AA19" s="4"/>
      <c r="AB19" s="4"/>
    </row>
    <row r="20" spans="1:28" ht="17.25" thickBot="1" x14ac:dyDescent="0.35">
      <c r="A20" s="3">
        <v>14</v>
      </c>
      <c r="B20" s="28">
        <v>22090300045</v>
      </c>
      <c r="C20" s="47" t="s">
        <v>74</v>
      </c>
      <c r="D20" s="38">
        <v>85</v>
      </c>
      <c r="E20" s="10">
        <f t="shared" si="2"/>
        <v>8.5</v>
      </c>
      <c r="F20" s="39">
        <v>83</v>
      </c>
      <c r="G20" s="10">
        <f t="shared" si="0"/>
        <v>12.45</v>
      </c>
      <c r="H20" s="41">
        <v>85</v>
      </c>
      <c r="I20" s="10">
        <f t="shared" si="1"/>
        <v>12.75</v>
      </c>
      <c r="J20" s="39">
        <v>81</v>
      </c>
      <c r="K20" s="89">
        <f t="shared" si="3"/>
        <v>24.3</v>
      </c>
      <c r="L20" s="39">
        <v>86</v>
      </c>
      <c r="M20" s="89">
        <f t="shared" si="4"/>
        <v>25.8</v>
      </c>
      <c r="N20" s="37">
        <f t="shared" si="5"/>
        <v>83.8</v>
      </c>
      <c r="O20" s="90" t="s">
        <v>11</v>
      </c>
      <c r="P20" s="7"/>
      <c r="Q20" s="4"/>
      <c r="S20" s="4"/>
      <c r="T20" s="4"/>
      <c r="U20" s="4"/>
      <c r="V20" s="4"/>
      <c r="W20" s="4"/>
      <c r="X20" s="4"/>
      <c r="Y20" s="4"/>
      <c r="AA20" s="4"/>
      <c r="AB20" s="4"/>
    </row>
    <row r="21" spans="1:28" ht="17.25" thickBot="1" x14ac:dyDescent="0.35">
      <c r="A21" s="3">
        <v>15</v>
      </c>
      <c r="B21" s="28">
        <v>22090300047</v>
      </c>
      <c r="C21" s="47" t="s">
        <v>75</v>
      </c>
      <c r="D21" s="38">
        <v>85</v>
      </c>
      <c r="E21" s="10">
        <f t="shared" si="2"/>
        <v>8.5</v>
      </c>
      <c r="F21" s="39">
        <v>84</v>
      </c>
      <c r="G21" s="10">
        <f t="shared" si="0"/>
        <v>12.6</v>
      </c>
      <c r="H21" s="41">
        <v>88</v>
      </c>
      <c r="I21" s="10">
        <f t="shared" si="1"/>
        <v>13.2</v>
      </c>
      <c r="J21" s="39">
        <v>87</v>
      </c>
      <c r="K21" s="89">
        <f t="shared" si="3"/>
        <v>26.099999999999998</v>
      </c>
      <c r="L21" s="39">
        <v>88</v>
      </c>
      <c r="M21" s="89">
        <f t="shared" si="4"/>
        <v>26.4</v>
      </c>
      <c r="N21" s="37">
        <f t="shared" si="5"/>
        <v>86.8</v>
      </c>
      <c r="O21" s="90" t="s">
        <v>10</v>
      </c>
      <c r="P21" s="7"/>
      <c r="Q21" s="4"/>
      <c r="S21" s="4"/>
      <c r="T21" s="4"/>
      <c r="U21" s="4"/>
      <c r="W21" s="4"/>
      <c r="X21" s="4"/>
      <c r="Y21" s="4"/>
      <c r="AA21" s="4"/>
    </row>
    <row r="22" spans="1:28" ht="17.25" thickBot="1" x14ac:dyDescent="0.35">
      <c r="A22" s="3">
        <v>16</v>
      </c>
      <c r="B22" s="28">
        <v>22090300049</v>
      </c>
      <c r="C22" s="47" t="s">
        <v>76</v>
      </c>
      <c r="D22" s="38">
        <v>88</v>
      </c>
      <c r="E22" s="10">
        <f t="shared" si="2"/>
        <v>8.8000000000000007</v>
      </c>
      <c r="F22" s="39">
        <v>86</v>
      </c>
      <c r="G22" s="10">
        <f t="shared" si="0"/>
        <v>12.9</v>
      </c>
      <c r="H22" s="41">
        <v>88</v>
      </c>
      <c r="I22" s="10">
        <f t="shared" si="1"/>
        <v>13.2</v>
      </c>
      <c r="J22" s="39">
        <v>87</v>
      </c>
      <c r="K22" s="89">
        <f t="shared" si="3"/>
        <v>26.099999999999998</v>
      </c>
      <c r="L22" s="39">
        <v>86</v>
      </c>
      <c r="M22" s="89">
        <f t="shared" si="4"/>
        <v>25.8</v>
      </c>
      <c r="N22" s="37">
        <f t="shared" si="5"/>
        <v>86.8</v>
      </c>
      <c r="O22" s="90" t="s">
        <v>10</v>
      </c>
      <c r="P22" s="7"/>
      <c r="Q22" s="4"/>
      <c r="S22" s="4"/>
      <c r="T22" s="4"/>
      <c r="U22" s="4"/>
      <c r="W22" s="4"/>
      <c r="X22" s="4"/>
      <c r="Y22" s="4"/>
      <c r="AA22" s="4"/>
    </row>
    <row r="23" spans="1:28" ht="17.25" thickBot="1" x14ac:dyDescent="0.35">
      <c r="A23" s="3">
        <v>17</v>
      </c>
      <c r="B23" s="28">
        <v>22090300056</v>
      </c>
      <c r="C23" s="47" t="s">
        <v>77</v>
      </c>
      <c r="D23" s="38">
        <v>84</v>
      </c>
      <c r="E23" s="10">
        <f t="shared" si="2"/>
        <v>8.4</v>
      </c>
      <c r="F23" s="39">
        <v>83</v>
      </c>
      <c r="G23" s="10">
        <f t="shared" si="0"/>
        <v>12.45</v>
      </c>
      <c r="H23" s="41">
        <v>82</v>
      </c>
      <c r="I23" s="10">
        <f t="shared" si="1"/>
        <v>12.299999999999999</v>
      </c>
      <c r="J23" s="39">
        <v>78</v>
      </c>
      <c r="K23" s="89">
        <f t="shared" si="3"/>
        <v>23.4</v>
      </c>
      <c r="L23" s="39">
        <v>85</v>
      </c>
      <c r="M23" s="89">
        <f t="shared" si="4"/>
        <v>25.5</v>
      </c>
      <c r="N23" s="37">
        <f t="shared" si="5"/>
        <v>82.05</v>
      </c>
      <c r="O23" s="90" t="s">
        <v>11</v>
      </c>
      <c r="P23" s="7"/>
      <c r="Q23" s="4"/>
      <c r="S23" s="4"/>
      <c r="T23" s="4"/>
      <c r="U23" s="4"/>
      <c r="V23" s="6"/>
      <c r="W23" s="4"/>
      <c r="X23" s="4"/>
      <c r="Y23" s="4"/>
      <c r="AA23" s="4"/>
    </row>
    <row r="24" spans="1:28" ht="17.25" thickBot="1" x14ac:dyDescent="0.35">
      <c r="A24" s="3">
        <v>18</v>
      </c>
      <c r="B24" s="28">
        <v>22090300061</v>
      </c>
      <c r="C24" s="47" t="s">
        <v>78</v>
      </c>
      <c r="D24" s="38">
        <v>87</v>
      </c>
      <c r="E24" s="10">
        <f t="shared" si="2"/>
        <v>8.7000000000000011</v>
      </c>
      <c r="F24" s="39">
        <v>88</v>
      </c>
      <c r="G24" s="10">
        <f t="shared" si="0"/>
        <v>13.2</v>
      </c>
      <c r="H24" s="41">
        <v>88</v>
      </c>
      <c r="I24" s="10">
        <f t="shared" si="1"/>
        <v>13.2</v>
      </c>
      <c r="J24" s="41">
        <v>87</v>
      </c>
      <c r="K24" s="89">
        <f t="shared" si="3"/>
        <v>26.099999999999998</v>
      </c>
      <c r="L24" s="39">
        <v>85</v>
      </c>
      <c r="M24" s="89">
        <f t="shared" si="4"/>
        <v>25.5</v>
      </c>
      <c r="N24" s="37">
        <f t="shared" si="5"/>
        <v>86.7</v>
      </c>
      <c r="O24" s="90" t="s">
        <v>10</v>
      </c>
      <c r="Q24" s="4"/>
      <c r="R24" s="4"/>
      <c r="S24" s="4"/>
      <c r="U24" s="4"/>
      <c r="V24" s="4"/>
      <c r="W24" s="4"/>
      <c r="Y24" s="4"/>
    </row>
    <row r="25" spans="1:28" ht="17.25" thickBot="1" x14ac:dyDescent="0.35">
      <c r="A25" s="3">
        <v>19</v>
      </c>
      <c r="B25" s="28">
        <v>22090300068</v>
      </c>
      <c r="C25" s="47" t="s">
        <v>79</v>
      </c>
      <c r="D25" s="38">
        <v>85</v>
      </c>
      <c r="E25" s="10">
        <f t="shared" si="2"/>
        <v>8.5</v>
      </c>
      <c r="F25" s="39">
        <v>87</v>
      </c>
      <c r="G25" s="10">
        <f t="shared" si="0"/>
        <v>13.049999999999999</v>
      </c>
      <c r="H25" s="42">
        <v>88</v>
      </c>
      <c r="I25" s="10">
        <f t="shared" si="1"/>
        <v>13.2</v>
      </c>
      <c r="J25" s="42">
        <v>90</v>
      </c>
      <c r="K25" s="89">
        <f t="shared" si="3"/>
        <v>27</v>
      </c>
      <c r="L25" s="39">
        <v>87</v>
      </c>
      <c r="M25" s="89">
        <f t="shared" si="4"/>
        <v>26.099999999999998</v>
      </c>
      <c r="N25" s="37">
        <f t="shared" si="5"/>
        <v>87.85</v>
      </c>
      <c r="O25" s="91" t="s">
        <v>10</v>
      </c>
      <c r="Q25" s="4"/>
      <c r="S25" s="4"/>
      <c r="T25" s="4"/>
      <c r="U25" s="4"/>
      <c r="W25" s="4"/>
      <c r="X25" s="4"/>
      <c r="Y25" s="4"/>
      <c r="AA25" s="4"/>
    </row>
    <row r="26" spans="1:28" ht="17.25" thickBot="1" x14ac:dyDescent="0.35">
      <c r="A26" s="3">
        <v>20</v>
      </c>
      <c r="B26" s="28">
        <v>22090300069</v>
      </c>
      <c r="C26" s="47" t="s">
        <v>80</v>
      </c>
      <c r="D26" s="38">
        <v>88</v>
      </c>
      <c r="E26" s="10">
        <f t="shared" si="2"/>
        <v>8.8000000000000007</v>
      </c>
      <c r="F26" s="39">
        <v>88</v>
      </c>
      <c r="G26" s="10">
        <f t="shared" si="0"/>
        <v>13.2</v>
      </c>
      <c r="H26" s="42">
        <v>88</v>
      </c>
      <c r="I26" s="10">
        <f t="shared" si="1"/>
        <v>13.2</v>
      </c>
      <c r="J26" s="39">
        <v>88</v>
      </c>
      <c r="K26" s="89">
        <f t="shared" si="3"/>
        <v>26.4</v>
      </c>
      <c r="L26" s="39">
        <v>87</v>
      </c>
      <c r="M26" s="89">
        <f t="shared" si="4"/>
        <v>26.099999999999998</v>
      </c>
      <c r="N26" s="37">
        <f t="shared" si="5"/>
        <v>87.7</v>
      </c>
      <c r="O26" s="90" t="s">
        <v>10</v>
      </c>
      <c r="P26" s="7"/>
      <c r="Q26" s="4"/>
      <c r="S26" s="4"/>
      <c r="T26" s="4"/>
      <c r="U26" s="4"/>
      <c r="W26" s="4"/>
      <c r="X26" s="4"/>
      <c r="Y26" s="4"/>
      <c r="AA26" s="4"/>
    </row>
    <row r="27" spans="1:28" ht="17.25" thickBot="1" x14ac:dyDescent="0.35">
      <c r="A27" s="3">
        <v>21</v>
      </c>
      <c r="B27" s="28">
        <v>22090300073</v>
      </c>
      <c r="C27" s="47" t="s">
        <v>81</v>
      </c>
      <c r="D27" s="38">
        <v>88</v>
      </c>
      <c r="E27" s="10">
        <f t="shared" si="2"/>
        <v>8.8000000000000007</v>
      </c>
      <c r="F27" s="39">
        <v>84</v>
      </c>
      <c r="G27" s="10">
        <f t="shared" si="0"/>
        <v>12.6</v>
      </c>
      <c r="H27" s="41">
        <v>88</v>
      </c>
      <c r="I27" s="10">
        <f t="shared" si="1"/>
        <v>13.2</v>
      </c>
      <c r="J27" s="39">
        <v>85</v>
      </c>
      <c r="K27" s="89">
        <f t="shared" si="3"/>
        <v>25.5</v>
      </c>
      <c r="L27" s="39">
        <v>86</v>
      </c>
      <c r="M27" s="89">
        <f t="shared" si="4"/>
        <v>25.8</v>
      </c>
      <c r="N27" s="37">
        <f t="shared" si="5"/>
        <v>85.899999999999991</v>
      </c>
      <c r="O27" s="92" t="s">
        <v>10</v>
      </c>
      <c r="P27" s="7"/>
    </row>
    <row r="28" spans="1:28" ht="17.25" thickBot="1" x14ac:dyDescent="0.35">
      <c r="A28" s="3">
        <v>22</v>
      </c>
      <c r="B28" s="28">
        <v>22090300074</v>
      </c>
      <c r="C28" s="47" t="s">
        <v>82</v>
      </c>
      <c r="D28" s="38">
        <v>85</v>
      </c>
      <c r="E28" s="10">
        <f t="shared" si="2"/>
        <v>8.5</v>
      </c>
      <c r="F28" s="39">
        <v>80</v>
      </c>
      <c r="G28" s="10">
        <f t="shared" si="0"/>
        <v>12</v>
      </c>
      <c r="H28" s="41">
        <v>80</v>
      </c>
      <c r="I28" s="10">
        <f t="shared" si="1"/>
        <v>12</v>
      </c>
      <c r="J28" s="39">
        <v>80</v>
      </c>
      <c r="K28" s="89">
        <f t="shared" si="3"/>
        <v>24</v>
      </c>
      <c r="L28" s="39">
        <v>88</v>
      </c>
      <c r="M28" s="89">
        <f t="shared" si="4"/>
        <v>26.4</v>
      </c>
      <c r="N28" s="37">
        <f t="shared" si="5"/>
        <v>82.9</v>
      </c>
      <c r="O28" s="92" t="s">
        <v>11</v>
      </c>
      <c r="P28" s="7"/>
    </row>
    <row r="29" spans="1:28" ht="17.25" thickBot="1" x14ac:dyDescent="0.35">
      <c r="A29" s="3">
        <v>23</v>
      </c>
      <c r="B29" s="28">
        <v>22090300075</v>
      </c>
      <c r="C29" s="47" t="s">
        <v>83</v>
      </c>
      <c r="D29" s="38">
        <v>85</v>
      </c>
      <c r="E29" s="10">
        <f t="shared" si="2"/>
        <v>8.5</v>
      </c>
      <c r="F29" s="39">
        <v>85</v>
      </c>
      <c r="G29" s="10">
        <f t="shared" si="0"/>
        <v>12.75</v>
      </c>
      <c r="H29" s="41">
        <v>86</v>
      </c>
      <c r="I29" s="10">
        <f t="shared" si="1"/>
        <v>12.9</v>
      </c>
      <c r="J29" s="39">
        <v>81</v>
      </c>
      <c r="K29" s="89">
        <f t="shared" si="3"/>
        <v>24.3</v>
      </c>
      <c r="L29" s="39">
        <v>85</v>
      </c>
      <c r="M29" s="89">
        <f t="shared" si="4"/>
        <v>25.5</v>
      </c>
      <c r="N29" s="37">
        <f t="shared" si="5"/>
        <v>83.949999999999989</v>
      </c>
      <c r="O29" s="92" t="s">
        <v>11</v>
      </c>
      <c r="P29" s="7"/>
    </row>
    <row r="30" spans="1:28" ht="17.25" thickBot="1" x14ac:dyDescent="0.35">
      <c r="A30" s="3">
        <v>24</v>
      </c>
      <c r="B30" s="28">
        <v>22090300076</v>
      </c>
      <c r="C30" s="47" t="s">
        <v>84</v>
      </c>
      <c r="D30" s="38">
        <v>85</v>
      </c>
      <c r="E30" s="10">
        <f t="shared" si="2"/>
        <v>8.5</v>
      </c>
      <c r="F30" s="39">
        <v>85</v>
      </c>
      <c r="G30" s="10">
        <f t="shared" si="0"/>
        <v>12.75</v>
      </c>
      <c r="H30" s="41">
        <v>88</v>
      </c>
      <c r="I30" s="10">
        <f t="shared" si="1"/>
        <v>13.2</v>
      </c>
      <c r="J30" s="39">
        <v>87</v>
      </c>
      <c r="K30" s="89">
        <f t="shared" si="3"/>
        <v>26.099999999999998</v>
      </c>
      <c r="L30" s="39">
        <v>85</v>
      </c>
      <c r="M30" s="89">
        <f t="shared" si="4"/>
        <v>25.5</v>
      </c>
      <c r="N30" s="37">
        <f t="shared" si="5"/>
        <v>86.05</v>
      </c>
      <c r="O30" s="92" t="s">
        <v>10</v>
      </c>
      <c r="P30" s="7"/>
    </row>
    <row r="31" spans="1:28" ht="17.25" thickBot="1" x14ac:dyDescent="0.35">
      <c r="A31" s="3">
        <v>25</v>
      </c>
      <c r="B31" s="28">
        <v>22090300077</v>
      </c>
      <c r="C31" s="47" t="s">
        <v>85</v>
      </c>
      <c r="D31" s="38">
        <v>84</v>
      </c>
      <c r="E31" s="10">
        <f t="shared" si="2"/>
        <v>8.4</v>
      </c>
      <c r="F31" s="39">
        <v>87</v>
      </c>
      <c r="G31" s="10">
        <f t="shared" si="0"/>
        <v>13.049999999999999</v>
      </c>
      <c r="H31" s="41">
        <v>88</v>
      </c>
      <c r="I31" s="10">
        <f t="shared" si="1"/>
        <v>13.2</v>
      </c>
      <c r="J31" s="39">
        <v>90</v>
      </c>
      <c r="K31" s="89">
        <f t="shared" si="3"/>
        <v>27</v>
      </c>
      <c r="L31" s="39">
        <v>88</v>
      </c>
      <c r="M31" s="89">
        <f t="shared" si="4"/>
        <v>26.4</v>
      </c>
      <c r="N31" s="37">
        <f t="shared" si="5"/>
        <v>88.05</v>
      </c>
      <c r="O31" s="92" t="s">
        <v>10</v>
      </c>
      <c r="P31" s="7"/>
    </row>
    <row r="32" spans="1:28" ht="17.25" thickBot="1" x14ac:dyDescent="0.35">
      <c r="A32" s="3">
        <v>26</v>
      </c>
      <c r="B32" s="28">
        <v>22090300080</v>
      </c>
      <c r="C32" s="47" t="s">
        <v>86</v>
      </c>
      <c r="D32" s="38">
        <v>84</v>
      </c>
      <c r="E32" s="10">
        <f t="shared" si="2"/>
        <v>8.4</v>
      </c>
      <c r="F32" s="39">
        <v>84</v>
      </c>
      <c r="G32" s="10">
        <f t="shared" si="0"/>
        <v>12.6</v>
      </c>
      <c r="H32" s="41">
        <v>88</v>
      </c>
      <c r="I32" s="10">
        <f t="shared" si="1"/>
        <v>13.2</v>
      </c>
      <c r="J32" s="39">
        <v>80</v>
      </c>
      <c r="K32" s="89">
        <f t="shared" si="3"/>
        <v>24</v>
      </c>
      <c r="L32" s="39">
        <v>87</v>
      </c>
      <c r="M32" s="89">
        <f t="shared" si="4"/>
        <v>26.099999999999998</v>
      </c>
      <c r="N32" s="37">
        <f t="shared" si="5"/>
        <v>84.3</v>
      </c>
      <c r="O32" s="92" t="s">
        <v>11</v>
      </c>
      <c r="P32" s="7"/>
    </row>
    <row r="33" spans="1:16" ht="17.25" thickBot="1" x14ac:dyDescent="0.35">
      <c r="A33" s="3">
        <v>27</v>
      </c>
      <c r="B33" s="28">
        <v>22090300081</v>
      </c>
      <c r="C33" s="47" t="s">
        <v>87</v>
      </c>
      <c r="D33" s="38">
        <v>85</v>
      </c>
      <c r="E33" s="10">
        <f t="shared" si="2"/>
        <v>8.5</v>
      </c>
      <c r="F33" s="39">
        <v>88</v>
      </c>
      <c r="G33" s="10">
        <f t="shared" si="0"/>
        <v>13.2</v>
      </c>
      <c r="H33" s="41">
        <v>88</v>
      </c>
      <c r="I33" s="10">
        <f t="shared" si="1"/>
        <v>13.2</v>
      </c>
      <c r="J33" s="39">
        <v>87</v>
      </c>
      <c r="K33" s="89">
        <f t="shared" si="3"/>
        <v>26.099999999999998</v>
      </c>
      <c r="L33" s="39">
        <v>87</v>
      </c>
      <c r="M33" s="89">
        <f t="shared" si="4"/>
        <v>26.099999999999998</v>
      </c>
      <c r="N33" s="37">
        <f t="shared" si="5"/>
        <v>87.1</v>
      </c>
      <c r="O33" s="92" t="s">
        <v>10</v>
      </c>
      <c r="P33" s="7"/>
    </row>
    <row r="34" spans="1:16" ht="17.25" thickBot="1" x14ac:dyDescent="0.35">
      <c r="A34" s="3">
        <v>28</v>
      </c>
      <c r="B34" s="28">
        <v>22090300084</v>
      </c>
      <c r="C34" s="47" t="s">
        <v>88</v>
      </c>
      <c r="D34" s="38">
        <v>85</v>
      </c>
      <c r="E34" s="10">
        <f t="shared" si="2"/>
        <v>8.5</v>
      </c>
      <c r="F34" s="39">
        <v>85</v>
      </c>
      <c r="G34" s="10">
        <f t="shared" si="0"/>
        <v>12.75</v>
      </c>
      <c r="H34" s="41">
        <v>86</v>
      </c>
      <c r="I34" s="10">
        <f t="shared" si="1"/>
        <v>12.9</v>
      </c>
      <c r="J34" s="39">
        <v>80</v>
      </c>
      <c r="K34" s="89">
        <f t="shared" si="3"/>
        <v>24</v>
      </c>
      <c r="L34" s="39">
        <v>85</v>
      </c>
      <c r="M34" s="89">
        <f t="shared" si="4"/>
        <v>25.5</v>
      </c>
      <c r="N34" s="37">
        <f t="shared" si="5"/>
        <v>83.65</v>
      </c>
      <c r="O34" s="92" t="s">
        <v>11</v>
      </c>
      <c r="P34" s="7"/>
    </row>
    <row r="35" spans="1:16" ht="17.25" thickBot="1" x14ac:dyDescent="0.35">
      <c r="A35" s="3">
        <v>29</v>
      </c>
      <c r="B35" s="28">
        <v>22090300088</v>
      </c>
      <c r="C35" s="47" t="s">
        <v>89</v>
      </c>
      <c r="D35" s="38">
        <v>85</v>
      </c>
      <c r="E35" s="10">
        <f t="shared" si="2"/>
        <v>8.5</v>
      </c>
      <c r="F35" s="39">
        <v>84</v>
      </c>
      <c r="G35" s="10">
        <f t="shared" si="0"/>
        <v>12.6</v>
      </c>
      <c r="H35" s="41">
        <v>87</v>
      </c>
      <c r="I35" s="10">
        <f t="shared" si="1"/>
        <v>13.049999999999999</v>
      </c>
      <c r="J35" s="39">
        <v>80</v>
      </c>
      <c r="K35" s="89">
        <f t="shared" si="3"/>
        <v>24</v>
      </c>
      <c r="L35" s="39">
        <v>85</v>
      </c>
      <c r="M35" s="89">
        <f t="shared" si="4"/>
        <v>25.5</v>
      </c>
      <c r="N35" s="37">
        <f t="shared" si="5"/>
        <v>83.649999999999991</v>
      </c>
      <c r="O35" s="92" t="s">
        <v>11</v>
      </c>
      <c r="P35" s="7"/>
    </row>
    <row r="36" spans="1:16" ht="17.25" thickBot="1" x14ac:dyDescent="0.35">
      <c r="A36" s="3">
        <v>30</v>
      </c>
      <c r="B36" s="28">
        <v>22090300095</v>
      </c>
      <c r="C36" s="47" t="s">
        <v>90</v>
      </c>
      <c r="D36" s="38">
        <v>85</v>
      </c>
      <c r="E36" s="10">
        <f t="shared" si="2"/>
        <v>8.5</v>
      </c>
      <c r="F36" s="39">
        <v>86</v>
      </c>
      <c r="G36" s="10">
        <f t="shared" si="0"/>
        <v>12.9</v>
      </c>
      <c r="H36" s="41">
        <v>86</v>
      </c>
      <c r="I36" s="10">
        <f t="shared" si="1"/>
        <v>12.9</v>
      </c>
      <c r="J36" s="41">
        <v>80</v>
      </c>
      <c r="K36" s="89">
        <f t="shared" si="3"/>
        <v>24</v>
      </c>
      <c r="L36" s="39">
        <v>85</v>
      </c>
      <c r="M36" s="89">
        <f t="shared" si="4"/>
        <v>25.5</v>
      </c>
      <c r="N36" s="37">
        <f t="shared" si="5"/>
        <v>83.8</v>
      </c>
      <c r="O36" s="92" t="s">
        <v>11</v>
      </c>
    </row>
    <row r="37" spans="1:16" ht="17.25" thickBot="1" x14ac:dyDescent="0.35">
      <c r="A37" s="3">
        <v>31</v>
      </c>
      <c r="B37" s="28">
        <v>22090300097</v>
      </c>
      <c r="C37" s="47" t="s">
        <v>91</v>
      </c>
      <c r="D37" s="38">
        <v>80</v>
      </c>
      <c r="E37" s="10">
        <f t="shared" si="2"/>
        <v>8</v>
      </c>
      <c r="F37" s="39">
        <v>88</v>
      </c>
      <c r="G37" s="10">
        <f t="shared" si="0"/>
        <v>13.2</v>
      </c>
      <c r="H37" s="41">
        <v>88</v>
      </c>
      <c r="I37" s="10">
        <f t="shared" si="1"/>
        <v>13.2</v>
      </c>
      <c r="J37" s="42">
        <v>87</v>
      </c>
      <c r="K37" s="89">
        <f t="shared" si="3"/>
        <v>26.099999999999998</v>
      </c>
      <c r="L37" s="39">
        <v>86</v>
      </c>
      <c r="M37" s="89">
        <f t="shared" si="4"/>
        <v>25.8</v>
      </c>
      <c r="N37" s="37">
        <f t="shared" si="5"/>
        <v>86.3</v>
      </c>
      <c r="O37" s="90" t="s">
        <v>10</v>
      </c>
    </row>
    <row r="38" spans="1:16" ht="17.25" thickBot="1" x14ac:dyDescent="0.35">
      <c r="A38" s="3">
        <v>32</v>
      </c>
      <c r="B38" s="28">
        <v>22090300101</v>
      </c>
      <c r="C38" s="47" t="s">
        <v>92</v>
      </c>
      <c r="D38" s="38">
        <v>85</v>
      </c>
      <c r="E38" s="10">
        <f t="shared" si="2"/>
        <v>8.5</v>
      </c>
      <c r="F38" s="39">
        <v>84</v>
      </c>
      <c r="G38" s="10">
        <f t="shared" si="0"/>
        <v>12.6</v>
      </c>
      <c r="H38" s="41">
        <v>85</v>
      </c>
      <c r="I38" s="10">
        <f t="shared" si="1"/>
        <v>12.75</v>
      </c>
      <c r="J38" s="39">
        <v>82</v>
      </c>
      <c r="K38" s="89">
        <f t="shared" si="3"/>
        <v>24.599999999999998</v>
      </c>
      <c r="L38" s="39">
        <v>86</v>
      </c>
      <c r="M38" s="89">
        <f t="shared" si="4"/>
        <v>25.8</v>
      </c>
      <c r="N38" s="37">
        <f t="shared" si="5"/>
        <v>84.25</v>
      </c>
      <c r="O38" s="92" t="s">
        <v>11</v>
      </c>
    </row>
    <row r="39" spans="1:16" ht="17.25" thickBot="1" x14ac:dyDescent="0.35">
      <c r="A39" s="3">
        <v>33</v>
      </c>
      <c r="B39" s="28">
        <v>22090300102</v>
      </c>
      <c r="C39" s="47" t="s">
        <v>93</v>
      </c>
      <c r="D39" s="38">
        <v>86</v>
      </c>
      <c r="E39" s="10">
        <f t="shared" si="2"/>
        <v>8.6</v>
      </c>
      <c r="F39" s="39">
        <v>85</v>
      </c>
      <c r="G39" s="10">
        <f t="shared" si="0"/>
        <v>12.75</v>
      </c>
      <c r="H39" s="41">
        <v>84</v>
      </c>
      <c r="I39" s="10">
        <f t="shared" si="1"/>
        <v>12.6</v>
      </c>
      <c r="J39" s="39">
        <v>83</v>
      </c>
      <c r="K39" s="89">
        <f t="shared" si="3"/>
        <v>24.9</v>
      </c>
      <c r="L39" s="39">
        <v>87</v>
      </c>
      <c r="M39" s="89">
        <f t="shared" si="4"/>
        <v>26.099999999999998</v>
      </c>
      <c r="N39" s="37">
        <f t="shared" si="5"/>
        <v>84.949999999999989</v>
      </c>
      <c r="O39" s="92" t="s">
        <v>11</v>
      </c>
    </row>
    <row r="40" spans="1:16" ht="17.25" thickBot="1" x14ac:dyDescent="0.35">
      <c r="A40" s="3">
        <v>34</v>
      </c>
      <c r="B40" s="28">
        <v>22090300105</v>
      </c>
      <c r="C40" s="47" t="s">
        <v>94</v>
      </c>
      <c r="D40" s="38">
        <v>85</v>
      </c>
      <c r="E40" s="10">
        <f t="shared" si="2"/>
        <v>8.5</v>
      </c>
      <c r="F40" s="39">
        <v>82</v>
      </c>
      <c r="G40" s="10">
        <f t="shared" si="0"/>
        <v>12.299999999999999</v>
      </c>
      <c r="H40" s="41">
        <v>85</v>
      </c>
      <c r="I40" s="10">
        <f t="shared" si="1"/>
        <v>12.75</v>
      </c>
      <c r="J40" s="39">
        <v>80</v>
      </c>
      <c r="K40" s="89">
        <f t="shared" si="3"/>
        <v>24</v>
      </c>
      <c r="L40" s="39">
        <v>83</v>
      </c>
      <c r="M40" s="89">
        <f t="shared" si="4"/>
        <v>24.9</v>
      </c>
      <c r="N40" s="37">
        <f t="shared" si="5"/>
        <v>82.45</v>
      </c>
      <c r="O40" s="92" t="s">
        <v>11</v>
      </c>
    </row>
    <row r="41" spans="1:16" ht="17.25" thickBot="1" x14ac:dyDescent="0.35">
      <c r="A41" s="3">
        <v>35</v>
      </c>
      <c r="B41" s="28">
        <v>22090300107</v>
      </c>
      <c r="C41" s="47" t="s">
        <v>95</v>
      </c>
      <c r="D41" s="38">
        <v>85</v>
      </c>
      <c r="E41" s="10">
        <f t="shared" si="2"/>
        <v>8.5</v>
      </c>
      <c r="F41" s="39">
        <v>85</v>
      </c>
      <c r="G41" s="10">
        <f t="shared" si="0"/>
        <v>12.75</v>
      </c>
      <c r="H41" s="41">
        <v>84</v>
      </c>
      <c r="I41" s="10">
        <f t="shared" si="1"/>
        <v>12.6</v>
      </c>
      <c r="J41" s="39">
        <v>81</v>
      </c>
      <c r="K41" s="89">
        <f t="shared" si="3"/>
        <v>24.3</v>
      </c>
      <c r="L41" s="39">
        <v>86</v>
      </c>
      <c r="M41" s="89">
        <f t="shared" si="4"/>
        <v>25.8</v>
      </c>
      <c r="N41" s="37">
        <f t="shared" si="5"/>
        <v>83.95</v>
      </c>
      <c r="O41" s="92" t="s">
        <v>11</v>
      </c>
    </row>
    <row r="42" spans="1:16" ht="17.25" thickBot="1" x14ac:dyDescent="0.35">
      <c r="A42" s="3">
        <v>36</v>
      </c>
      <c r="B42" s="28">
        <v>22090300108</v>
      </c>
      <c r="C42" s="47" t="s">
        <v>96</v>
      </c>
      <c r="D42" s="38">
        <v>85</v>
      </c>
      <c r="E42" s="10">
        <f t="shared" si="2"/>
        <v>8.5</v>
      </c>
      <c r="F42" s="39">
        <v>86</v>
      </c>
      <c r="G42" s="10">
        <f t="shared" si="0"/>
        <v>12.9</v>
      </c>
      <c r="H42" s="41">
        <v>86</v>
      </c>
      <c r="I42" s="10">
        <f t="shared" si="1"/>
        <v>12.9</v>
      </c>
      <c r="J42" s="39">
        <v>83</v>
      </c>
      <c r="K42" s="89">
        <f t="shared" si="3"/>
        <v>24.9</v>
      </c>
      <c r="L42" s="39">
        <v>87</v>
      </c>
      <c r="M42" s="89">
        <f t="shared" si="4"/>
        <v>26.099999999999998</v>
      </c>
      <c r="N42" s="37">
        <f t="shared" si="5"/>
        <v>85.3</v>
      </c>
      <c r="O42" s="92" t="s">
        <v>10</v>
      </c>
    </row>
    <row r="43" spans="1:16" ht="17.25" thickBot="1" x14ac:dyDescent="0.35">
      <c r="A43" s="3">
        <v>37</v>
      </c>
      <c r="B43" s="28">
        <v>22090300110</v>
      </c>
      <c r="C43" s="47" t="s">
        <v>97</v>
      </c>
      <c r="D43" s="38">
        <v>86</v>
      </c>
      <c r="E43" s="10">
        <f t="shared" si="2"/>
        <v>8.6</v>
      </c>
      <c r="F43" s="39">
        <v>90</v>
      </c>
      <c r="G43" s="10">
        <f t="shared" si="0"/>
        <v>13.5</v>
      </c>
      <c r="H43" s="41">
        <v>85</v>
      </c>
      <c r="I43" s="10">
        <f t="shared" si="1"/>
        <v>12.75</v>
      </c>
      <c r="J43" s="39">
        <v>80</v>
      </c>
      <c r="K43" s="89">
        <f t="shared" si="3"/>
        <v>24</v>
      </c>
      <c r="L43" s="39">
        <v>88</v>
      </c>
      <c r="M43" s="89">
        <f t="shared" si="4"/>
        <v>26.4</v>
      </c>
      <c r="N43" s="37">
        <f t="shared" si="5"/>
        <v>85.25</v>
      </c>
      <c r="O43" s="92" t="s">
        <v>10</v>
      </c>
    </row>
    <row r="44" spans="1:16" ht="17.25" thickBot="1" x14ac:dyDescent="0.35">
      <c r="A44" s="3">
        <v>38</v>
      </c>
      <c r="B44" s="28">
        <v>22090300112</v>
      </c>
      <c r="C44" s="47" t="s">
        <v>98</v>
      </c>
      <c r="D44" s="38">
        <v>85</v>
      </c>
      <c r="E44" s="10">
        <f t="shared" si="2"/>
        <v>8.5</v>
      </c>
      <c r="F44" s="39">
        <v>84</v>
      </c>
      <c r="G44" s="10">
        <f t="shared" si="0"/>
        <v>12.6</v>
      </c>
      <c r="H44" s="41">
        <v>82</v>
      </c>
      <c r="I44" s="10">
        <f t="shared" si="1"/>
        <v>12.299999999999999</v>
      </c>
      <c r="J44" s="39">
        <v>78</v>
      </c>
      <c r="K44" s="89">
        <f t="shared" si="3"/>
        <v>23.4</v>
      </c>
      <c r="L44" s="39">
        <v>86</v>
      </c>
      <c r="M44" s="89">
        <f t="shared" si="4"/>
        <v>25.8</v>
      </c>
      <c r="N44" s="37">
        <f t="shared" si="5"/>
        <v>82.6</v>
      </c>
      <c r="O44" s="92" t="s">
        <v>11</v>
      </c>
    </row>
    <row r="45" spans="1:16" ht="17.25" thickBot="1" x14ac:dyDescent="0.35">
      <c r="A45" s="3">
        <v>39</v>
      </c>
      <c r="B45" s="28">
        <v>22090300118</v>
      </c>
      <c r="C45" s="47" t="s">
        <v>99</v>
      </c>
      <c r="D45" s="38">
        <v>82</v>
      </c>
      <c r="E45" s="10">
        <f t="shared" si="2"/>
        <v>8.2000000000000011</v>
      </c>
      <c r="F45" s="39">
        <v>82</v>
      </c>
      <c r="G45" s="10">
        <f t="shared" si="0"/>
        <v>12.299999999999999</v>
      </c>
      <c r="H45" s="41">
        <v>80</v>
      </c>
      <c r="I45" s="10">
        <f t="shared" si="1"/>
        <v>12</v>
      </c>
      <c r="J45" s="39">
        <v>83</v>
      </c>
      <c r="K45" s="89">
        <f t="shared" si="3"/>
        <v>24.9</v>
      </c>
      <c r="L45" s="39">
        <v>85</v>
      </c>
      <c r="M45" s="89">
        <f t="shared" si="4"/>
        <v>25.5</v>
      </c>
      <c r="N45" s="37">
        <f t="shared" si="5"/>
        <v>82.9</v>
      </c>
      <c r="O45" s="92" t="s">
        <v>11</v>
      </c>
    </row>
    <row r="46" spans="1:16" ht="17.25" thickBot="1" x14ac:dyDescent="0.35">
      <c r="A46" s="3">
        <v>40</v>
      </c>
      <c r="B46" s="28">
        <v>22090300127</v>
      </c>
      <c r="C46" s="47" t="s">
        <v>100</v>
      </c>
      <c r="D46" s="38">
        <v>83</v>
      </c>
      <c r="E46" s="10">
        <f t="shared" si="2"/>
        <v>8.3000000000000007</v>
      </c>
      <c r="F46" s="39">
        <v>85</v>
      </c>
      <c r="G46" s="10">
        <f t="shared" si="0"/>
        <v>12.75</v>
      </c>
      <c r="H46" s="41">
        <v>84</v>
      </c>
      <c r="I46" s="10">
        <f t="shared" si="1"/>
        <v>12.6</v>
      </c>
      <c r="J46" s="41">
        <v>78</v>
      </c>
      <c r="K46" s="89">
        <f t="shared" si="3"/>
        <v>23.4</v>
      </c>
      <c r="L46" s="39">
        <v>84</v>
      </c>
      <c r="M46" s="89">
        <f t="shared" si="4"/>
        <v>25.2</v>
      </c>
      <c r="N46" s="37">
        <f t="shared" si="5"/>
        <v>82.249999999999986</v>
      </c>
      <c r="O46" s="92" t="s">
        <v>11</v>
      </c>
    </row>
    <row r="47" spans="1:16" ht="17.25" thickBot="1" x14ac:dyDescent="0.35">
      <c r="A47" s="3">
        <v>41</v>
      </c>
      <c r="B47" s="28">
        <v>22090300129</v>
      </c>
      <c r="C47" s="47" t="s">
        <v>101</v>
      </c>
      <c r="D47" s="38">
        <v>84</v>
      </c>
      <c r="E47" s="10">
        <f t="shared" si="2"/>
        <v>8.4</v>
      </c>
      <c r="F47" s="39">
        <v>84</v>
      </c>
      <c r="G47" s="10">
        <f t="shared" si="0"/>
        <v>12.6</v>
      </c>
      <c r="H47" s="41">
        <v>82</v>
      </c>
      <c r="I47" s="10">
        <f t="shared" si="1"/>
        <v>12.299999999999999</v>
      </c>
      <c r="J47" s="41">
        <v>78</v>
      </c>
      <c r="K47" s="89">
        <f t="shared" si="3"/>
        <v>23.4</v>
      </c>
      <c r="L47" s="39">
        <v>84</v>
      </c>
      <c r="M47" s="89">
        <f t="shared" si="4"/>
        <v>25.2</v>
      </c>
      <c r="N47" s="37">
        <f t="shared" si="5"/>
        <v>81.899999999999991</v>
      </c>
      <c r="O47" s="92" t="s">
        <v>11</v>
      </c>
    </row>
    <row r="48" spans="1:16" ht="17.25" thickBot="1" x14ac:dyDescent="0.35">
      <c r="A48" s="3">
        <v>42</v>
      </c>
      <c r="B48" s="28">
        <v>22090300130</v>
      </c>
      <c r="C48" s="47" t="s">
        <v>102</v>
      </c>
      <c r="D48" s="38">
        <v>85</v>
      </c>
      <c r="E48" s="10">
        <f t="shared" si="2"/>
        <v>8.5</v>
      </c>
      <c r="F48" s="39">
        <v>86</v>
      </c>
      <c r="G48" s="10">
        <f t="shared" si="0"/>
        <v>12.9</v>
      </c>
      <c r="H48" s="41">
        <v>85</v>
      </c>
      <c r="I48" s="10">
        <f t="shared" si="1"/>
        <v>12.75</v>
      </c>
      <c r="J48" s="41">
        <v>82</v>
      </c>
      <c r="K48" s="89">
        <f t="shared" si="3"/>
        <v>24.599999999999998</v>
      </c>
      <c r="L48" s="39">
        <v>85</v>
      </c>
      <c r="M48" s="89">
        <f t="shared" si="4"/>
        <v>25.5</v>
      </c>
      <c r="N48" s="37">
        <f t="shared" si="5"/>
        <v>84.25</v>
      </c>
      <c r="O48" s="92" t="s">
        <v>11</v>
      </c>
    </row>
    <row r="49" spans="1:15" ht="17.25" thickBot="1" x14ac:dyDescent="0.35">
      <c r="A49" s="3">
        <v>43</v>
      </c>
      <c r="B49" s="28">
        <v>22090300136</v>
      </c>
      <c r="C49" s="47" t="s">
        <v>103</v>
      </c>
      <c r="D49" s="38">
        <v>85</v>
      </c>
      <c r="E49" s="10">
        <f t="shared" si="2"/>
        <v>8.5</v>
      </c>
      <c r="F49" s="39">
        <v>86</v>
      </c>
      <c r="G49" s="10">
        <f t="shared" si="0"/>
        <v>12.9</v>
      </c>
      <c r="H49" s="42">
        <v>85</v>
      </c>
      <c r="I49" s="10">
        <f t="shared" si="1"/>
        <v>12.75</v>
      </c>
      <c r="J49" s="42">
        <v>78</v>
      </c>
      <c r="K49" s="89">
        <f t="shared" si="3"/>
        <v>23.4</v>
      </c>
      <c r="L49" s="39">
        <v>83</v>
      </c>
      <c r="M49" s="89">
        <f t="shared" si="4"/>
        <v>24.9</v>
      </c>
      <c r="N49" s="37">
        <f t="shared" si="5"/>
        <v>82.45</v>
      </c>
      <c r="O49" s="86" t="s">
        <v>11</v>
      </c>
    </row>
    <row r="50" spans="1:15" ht="17.25" thickBot="1" x14ac:dyDescent="0.35">
      <c r="A50" s="3">
        <v>44</v>
      </c>
      <c r="B50" s="28">
        <v>22090300141</v>
      </c>
      <c r="C50" s="47" t="s">
        <v>104</v>
      </c>
      <c r="D50" s="38">
        <v>84</v>
      </c>
      <c r="E50" s="10">
        <f t="shared" si="2"/>
        <v>8.4</v>
      </c>
      <c r="F50" s="39">
        <v>82</v>
      </c>
      <c r="G50" s="10">
        <f t="shared" si="0"/>
        <v>12.299999999999999</v>
      </c>
      <c r="H50" s="41">
        <v>82</v>
      </c>
      <c r="I50" s="10">
        <f t="shared" si="1"/>
        <v>12.299999999999999</v>
      </c>
      <c r="J50" s="41">
        <v>77</v>
      </c>
      <c r="K50" s="89">
        <f t="shared" si="3"/>
        <v>23.099999999999998</v>
      </c>
      <c r="L50" s="39">
        <v>80</v>
      </c>
      <c r="M50" s="89">
        <f t="shared" si="4"/>
        <v>24</v>
      </c>
      <c r="N50" s="37">
        <f t="shared" si="5"/>
        <v>80.099999999999994</v>
      </c>
      <c r="O50" s="92" t="s">
        <v>11</v>
      </c>
    </row>
    <row r="51" spans="1:15" ht="17.25" thickBot="1" x14ac:dyDescent="0.35">
      <c r="A51" s="3">
        <v>45</v>
      </c>
      <c r="B51" s="28">
        <v>22090300144</v>
      </c>
      <c r="C51" s="47" t="s">
        <v>105</v>
      </c>
      <c r="D51" s="38">
        <v>85</v>
      </c>
      <c r="E51" s="10">
        <f t="shared" si="2"/>
        <v>8.5</v>
      </c>
      <c r="F51" s="39">
        <v>83</v>
      </c>
      <c r="G51" s="10">
        <f t="shared" si="0"/>
        <v>12.45</v>
      </c>
      <c r="H51" s="41">
        <v>82</v>
      </c>
      <c r="I51" s="10">
        <f t="shared" si="1"/>
        <v>12.299999999999999</v>
      </c>
      <c r="J51" s="41">
        <v>82</v>
      </c>
      <c r="K51" s="89">
        <f t="shared" si="3"/>
        <v>24.599999999999998</v>
      </c>
      <c r="L51" s="39">
        <v>85</v>
      </c>
      <c r="M51" s="89">
        <f t="shared" si="4"/>
        <v>25.5</v>
      </c>
      <c r="N51" s="37">
        <f t="shared" si="5"/>
        <v>83.35</v>
      </c>
      <c r="O51" s="92" t="s">
        <v>11</v>
      </c>
    </row>
    <row r="52" spans="1:15" ht="17.25" thickBot="1" x14ac:dyDescent="0.35">
      <c r="A52" s="3">
        <v>46</v>
      </c>
      <c r="B52" s="28">
        <v>22090300146</v>
      </c>
      <c r="C52" s="47" t="s">
        <v>106</v>
      </c>
      <c r="D52" s="38">
        <v>85</v>
      </c>
      <c r="E52" s="10">
        <f t="shared" si="2"/>
        <v>8.5</v>
      </c>
      <c r="F52" s="39">
        <v>84</v>
      </c>
      <c r="G52" s="10">
        <f t="shared" si="0"/>
        <v>12.6</v>
      </c>
      <c r="H52" s="41">
        <v>82</v>
      </c>
      <c r="I52" s="10">
        <f t="shared" si="1"/>
        <v>12.299999999999999</v>
      </c>
      <c r="J52" s="41">
        <v>80</v>
      </c>
      <c r="K52" s="89">
        <f t="shared" si="3"/>
        <v>24</v>
      </c>
      <c r="L52" s="39">
        <v>87</v>
      </c>
      <c r="M52" s="89">
        <f t="shared" si="4"/>
        <v>26.099999999999998</v>
      </c>
      <c r="N52" s="37">
        <f t="shared" si="5"/>
        <v>83.499999999999986</v>
      </c>
      <c r="O52" s="92" t="s">
        <v>11</v>
      </c>
    </row>
    <row r="53" spans="1:15" ht="17.25" thickBot="1" x14ac:dyDescent="0.35">
      <c r="A53" s="3">
        <v>47</v>
      </c>
      <c r="B53" s="28">
        <v>22090300148</v>
      </c>
      <c r="C53" s="47" t="s">
        <v>107</v>
      </c>
      <c r="D53" s="38">
        <v>85</v>
      </c>
      <c r="E53" s="10">
        <f t="shared" si="2"/>
        <v>8.5</v>
      </c>
      <c r="F53" s="39">
        <v>82</v>
      </c>
      <c r="G53" s="10">
        <f t="shared" si="0"/>
        <v>12.299999999999999</v>
      </c>
      <c r="H53" s="41">
        <v>84</v>
      </c>
      <c r="I53" s="10">
        <f t="shared" si="1"/>
        <v>12.6</v>
      </c>
      <c r="J53" s="41">
        <v>80</v>
      </c>
      <c r="K53" s="89">
        <f t="shared" si="3"/>
        <v>24</v>
      </c>
      <c r="L53" s="39">
        <v>87</v>
      </c>
      <c r="M53" s="89">
        <f t="shared" si="4"/>
        <v>26.099999999999998</v>
      </c>
      <c r="N53" s="37">
        <f t="shared" si="5"/>
        <v>83.5</v>
      </c>
      <c r="O53" s="92" t="s">
        <v>11</v>
      </c>
    </row>
    <row r="54" spans="1:15" ht="16.5" x14ac:dyDescent="0.3">
      <c r="A54" s="29"/>
      <c r="B54" s="30"/>
      <c r="C54" s="31"/>
      <c r="D54" s="7"/>
      <c r="E54" s="32"/>
      <c r="F54" s="7"/>
      <c r="G54" s="32"/>
      <c r="H54" s="7"/>
      <c r="I54" s="32"/>
      <c r="J54" s="7"/>
      <c r="K54" s="32"/>
      <c r="L54" s="32"/>
      <c r="M54" s="32"/>
      <c r="N54" s="32"/>
      <c r="O54" s="7"/>
    </row>
    <row r="55" spans="1:15" ht="16.5" x14ac:dyDescent="0.3">
      <c r="A55" s="29"/>
      <c r="B55" s="30"/>
      <c r="C55" s="31"/>
      <c r="D55" s="7"/>
      <c r="E55" s="32"/>
      <c r="F55" s="7"/>
      <c r="G55" s="32"/>
      <c r="H55" s="7"/>
      <c r="I55" s="32"/>
      <c r="J55" s="7"/>
      <c r="K55" s="32"/>
      <c r="L55" s="32"/>
      <c r="M55" s="32"/>
      <c r="N55" s="32"/>
      <c r="O55" s="7"/>
    </row>
    <row r="56" spans="1:15" ht="16.5" x14ac:dyDescent="0.3">
      <c r="A56" s="29"/>
      <c r="B56" s="30"/>
      <c r="C56" s="31"/>
      <c r="D56" s="7"/>
      <c r="E56" s="32"/>
      <c r="F56" s="7"/>
      <c r="G56" s="32"/>
      <c r="H56" s="7"/>
      <c r="I56" s="32"/>
      <c r="J56" s="7"/>
      <c r="K56" s="32"/>
      <c r="L56" s="32"/>
      <c r="M56" s="32"/>
      <c r="N56" s="32"/>
      <c r="O56" s="7"/>
    </row>
    <row r="57" spans="1:15" ht="16.5" x14ac:dyDescent="0.3">
      <c r="A57" s="29"/>
      <c r="B57" s="30"/>
      <c r="C57" s="31"/>
      <c r="D57" s="7"/>
      <c r="E57" s="32"/>
      <c r="F57" s="7"/>
      <c r="G57" s="32"/>
      <c r="H57" s="7"/>
      <c r="I57" s="32"/>
      <c r="J57" s="7"/>
      <c r="K57" s="32"/>
      <c r="L57" s="32"/>
      <c r="M57" s="32"/>
      <c r="N57" s="32"/>
      <c r="O57" s="7"/>
    </row>
    <row r="58" spans="1:15" ht="16.5" x14ac:dyDescent="0.3">
      <c r="A58" s="29"/>
      <c r="B58" s="30"/>
      <c r="C58" s="31"/>
      <c r="D58" s="7"/>
      <c r="E58" s="32"/>
      <c r="F58" s="7"/>
      <c r="G58" s="32"/>
      <c r="H58" s="7"/>
      <c r="I58" s="32"/>
      <c r="J58" s="7"/>
      <c r="K58" s="32"/>
      <c r="L58" s="32"/>
      <c r="M58" s="32"/>
      <c r="N58" s="32"/>
      <c r="O58" s="7"/>
    </row>
    <row r="59" spans="1:15" ht="16.5" x14ac:dyDescent="0.3">
      <c r="A59" s="29"/>
      <c r="B59" s="30"/>
      <c r="C59" s="31"/>
      <c r="D59" s="7"/>
      <c r="E59" s="32"/>
      <c r="F59" s="7"/>
      <c r="G59" s="32"/>
      <c r="H59" s="7"/>
      <c r="I59" s="32"/>
      <c r="J59" s="7"/>
      <c r="K59" s="32"/>
      <c r="L59" s="32"/>
      <c r="M59" s="32"/>
      <c r="N59" s="32"/>
      <c r="O59" s="7"/>
    </row>
    <row r="60" spans="1:15" ht="16.5" x14ac:dyDescent="0.3">
      <c r="A60" s="29"/>
      <c r="B60" s="30"/>
      <c r="C60" s="31"/>
      <c r="D60" s="7"/>
      <c r="E60" s="32"/>
      <c r="F60" s="7"/>
      <c r="G60" s="32"/>
      <c r="H60" s="7"/>
      <c r="I60" s="32"/>
      <c r="J60" s="7"/>
      <c r="K60" s="32"/>
      <c r="L60" s="32"/>
      <c r="M60" s="32"/>
      <c r="N60" s="32"/>
      <c r="O60" s="7"/>
    </row>
    <row r="61" spans="1:15" ht="16.5" x14ac:dyDescent="0.3">
      <c r="A61" s="29"/>
      <c r="B61" s="30"/>
      <c r="C61" s="31"/>
      <c r="D61" s="7"/>
      <c r="E61" s="32"/>
      <c r="F61" s="7"/>
      <c r="G61" s="32"/>
      <c r="H61" s="7"/>
      <c r="I61" s="32"/>
      <c r="J61" s="7"/>
      <c r="K61" s="32"/>
      <c r="L61" s="32"/>
      <c r="M61" s="32"/>
      <c r="N61" s="32"/>
      <c r="O61" s="7"/>
    </row>
    <row r="62" spans="1:15" ht="16.5" x14ac:dyDescent="0.3">
      <c r="A62" s="29"/>
      <c r="B62" s="30"/>
      <c r="C62" s="31"/>
      <c r="D62" s="7"/>
      <c r="E62" s="32"/>
      <c r="F62" s="7"/>
      <c r="G62" s="32"/>
      <c r="H62" s="7"/>
      <c r="I62" s="32"/>
      <c r="J62" s="7"/>
      <c r="K62" s="32"/>
      <c r="L62" s="32"/>
      <c r="M62" s="32"/>
      <c r="N62" s="32"/>
      <c r="O62" s="7"/>
    </row>
    <row r="63" spans="1:15" ht="16.5" x14ac:dyDescent="0.3">
      <c r="A63" s="29"/>
      <c r="B63" s="30"/>
      <c r="C63" s="31"/>
      <c r="D63" s="7"/>
      <c r="E63" s="32"/>
      <c r="F63" s="7"/>
      <c r="G63" s="32"/>
      <c r="H63" s="7"/>
      <c r="I63" s="32"/>
      <c r="J63" s="7"/>
      <c r="K63" s="32"/>
      <c r="L63" s="32"/>
      <c r="M63" s="32"/>
      <c r="N63" s="32"/>
      <c r="O63" s="7"/>
    </row>
    <row r="64" spans="1:15" ht="16.5" x14ac:dyDescent="0.3">
      <c r="A64" s="29"/>
      <c r="B64" s="30"/>
      <c r="C64" s="31"/>
      <c r="D64" s="7"/>
      <c r="E64" s="32"/>
      <c r="F64" s="7"/>
      <c r="G64" s="32"/>
      <c r="H64" s="7"/>
      <c r="I64" s="32"/>
      <c r="J64" s="7"/>
      <c r="K64" s="32"/>
      <c r="L64" s="32"/>
      <c r="M64" s="32"/>
      <c r="N64" s="32"/>
      <c r="O64" s="7"/>
    </row>
    <row r="65" spans="1:15" ht="16.5" x14ac:dyDescent="0.3">
      <c r="A65" s="29"/>
      <c r="B65" s="30"/>
      <c r="C65" s="31"/>
      <c r="D65" s="7"/>
      <c r="E65" s="32"/>
      <c r="F65" s="7"/>
      <c r="G65" s="32"/>
      <c r="H65" s="7"/>
      <c r="I65" s="32"/>
      <c r="J65" s="7"/>
      <c r="K65" s="32"/>
      <c r="L65" s="32"/>
      <c r="M65" s="32"/>
      <c r="N65" s="32"/>
      <c r="O65" s="7"/>
    </row>
    <row r="66" spans="1:15" ht="16.5" x14ac:dyDescent="0.3">
      <c r="A66" s="29"/>
      <c r="B66" s="30"/>
      <c r="C66" s="31"/>
      <c r="D66" s="7"/>
      <c r="E66" s="32"/>
      <c r="F66" s="7"/>
      <c r="G66" s="32"/>
      <c r="H66" s="7"/>
      <c r="I66" s="32"/>
      <c r="J66" s="7"/>
      <c r="K66" s="32"/>
      <c r="L66" s="32"/>
      <c r="M66" s="32"/>
      <c r="N66" s="32"/>
      <c r="O66" s="7"/>
    </row>
    <row r="67" spans="1:15" ht="16.5" x14ac:dyDescent="0.3">
      <c r="A67" s="29"/>
      <c r="B67" s="30"/>
      <c r="C67" s="31"/>
      <c r="D67" s="7"/>
      <c r="E67" s="32"/>
      <c r="F67" s="7"/>
      <c r="G67" s="32"/>
      <c r="H67" s="7"/>
      <c r="I67" s="32"/>
      <c r="J67" s="7"/>
      <c r="K67" s="32"/>
      <c r="L67" s="32"/>
      <c r="M67" s="32"/>
      <c r="N67" s="32"/>
      <c r="O67" s="7"/>
    </row>
    <row r="68" spans="1:15" ht="16.5" x14ac:dyDescent="0.3">
      <c r="A68" s="29"/>
      <c r="B68" s="30"/>
      <c r="C68" s="31"/>
      <c r="D68" s="7"/>
      <c r="E68" s="32"/>
      <c r="F68" s="7"/>
      <c r="G68" s="32"/>
      <c r="H68" s="7"/>
      <c r="I68" s="32"/>
      <c r="J68" s="7"/>
      <c r="K68" s="32"/>
      <c r="L68" s="32"/>
      <c r="M68" s="32"/>
      <c r="N68" s="32"/>
      <c r="O68" s="7"/>
    </row>
    <row r="69" spans="1:15" x14ac:dyDescent="0.25">
      <c r="E69" s="27"/>
      <c r="G69" s="27"/>
    </row>
    <row r="71" spans="1:15" ht="16.5" x14ac:dyDescent="0.3">
      <c r="A71" s="97"/>
      <c r="B71" s="97"/>
      <c r="C71" s="97"/>
      <c r="D71" s="98"/>
      <c r="E71" s="98"/>
      <c r="F71" s="98"/>
      <c r="G71" s="98"/>
      <c r="H71" s="98"/>
      <c r="I71" s="98"/>
      <c r="J71" s="98"/>
      <c r="K71" s="17"/>
      <c r="L71" s="34"/>
      <c r="M71" s="34"/>
      <c r="O71" s="4"/>
    </row>
    <row r="72" spans="1:15" ht="16.5" x14ac:dyDescent="0.3">
      <c r="A72" s="97"/>
      <c r="B72" s="97"/>
      <c r="C72" s="97"/>
      <c r="D72" s="98"/>
      <c r="E72" s="98"/>
      <c r="F72" s="98"/>
      <c r="G72" s="98"/>
      <c r="H72" s="98"/>
      <c r="I72" s="98"/>
      <c r="J72" s="45"/>
      <c r="K72" s="17"/>
      <c r="L72" s="34"/>
      <c r="M72" s="34"/>
      <c r="N72" s="17"/>
      <c r="O72" s="17"/>
    </row>
    <row r="73" spans="1:15" ht="16.5" x14ac:dyDescent="0.3">
      <c r="A73" s="97"/>
      <c r="B73" s="97"/>
      <c r="C73" s="97"/>
      <c r="D73" s="99"/>
      <c r="E73" s="99"/>
      <c r="F73" s="100"/>
      <c r="G73" s="100"/>
      <c r="H73" s="99"/>
      <c r="I73" s="99"/>
      <c r="J73" s="26"/>
      <c r="K73" s="33"/>
      <c r="L73" s="35"/>
      <c r="M73" s="35"/>
      <c r="N73" s="2"/>
      <c r="O73" s="12"/>
    </row>
    <row r="74" spans="1:15" ht="16.5" x14ac:dyDescent="0.3">
      <c r="A74" s="29"/>
      <c r="B74" s="30"/>
      <c r="C74" s="31"/>
      <c r="D74" s="7"/>
      <c r="E74" s="32"/>
      <c r="F74" s="7"/>
      <c r="G74" s="32"/>
      <c r="H74" s="7"/>
      <c r="I74" s="32"/>
      <c r="J74" s="7"/>
      <c r="K74" s="32"/>
      <c r="L74" s="32"/>
      <c r="M74" s="32"/>
      <c r="N74" s="32"/>
      <c r="O74" s="7"/>
    </row>
    <row r="75" spans="1:15" ht="16.5" x14ac:dyDescent="0.3">
      <c r="A75" s="29"/>
      <c r="B75" s="30"/>
      <c r="C75" s="31"/>
      <c r="D75" s="7"/>
      <c r="E75" s="32"/>
      <c r="F75" s="7"/>
      <c r="G75" s="32"/>
      <c r="H75" s="7"/>
      <c r="I75" s="32"/>
      <c r="J75" s="7"/>
      <c r="K75" s="32"/>
      <c r="L75" s="32"/>
      <c r="M75" s="32"/>
      <c r="N75" s="32"/>
      <c r="O75" s="7"/>
    </row>
    <row r="76" spans="1:15" ht="16.5" x14ac:dyDescent="0.3">
      <c r="A76" s="29"/>
      <c r="B76" s="30"/>
      <c r="C76" s="31"/>
      <c r="D76" s="7"/>
      <c r="E76" s="32"/>
      <c r="F76" s="7"/>
      <c r="G76" s="32"/>
      <c r="H76" s="7"/>
      <c r="I76" s="32"/>
      <c r="J76" s="7"/>
      <c r="K76" s="32"/>
      <c r="L76" s="32"/>
      <c r="M76" s="32"/>
      <c r="N76" s="32"/>
      <c r="O76" s="7"/>
    </row>
    <row r="77" spans="1:15" ht="16.5" x14ac:dyDescent="0.3">
      <c r="A77" s="29"/>
      <c r="B77" s="30"/>
      <c r="C77" s="31"/>
      <c r="D77" s="7"/>
      <c r="E77" s="32"/>
      <c r="F77" s="7"/>
      <c r="G77" s="32"/>
      <c r="H77" s="7"/>
      <c r="I77" s="32"/>
      <c r="J77" s="7"/>
      <c r="K77" s="32"/>
      <c r="L77" s="32"/>
      <c r="M77" s="32"/>
      <c r="N77" s="32"/>
      <c r="O77" s="7"/>
    </row>
    <row r="78" spans="1:15" ht="16.5" x14ac:dyDescent="0.3">
      <c r="A78" s="29"/>
      <c r="B78" s="30"/>
      <c r="C78" s="31"/>
      <c r="D78" s="7"/>
      <c r="E78" s="32"/>
      <c r="F78" s="7"/>
      <c r="G78" s="32"/>
      <c r="H78" s="7"/>
      <c r="I78" s="32"/>
      <c r="J78" s="7"/>
      <c r="K78" s="32"/>
      <c r="L78" s="32"/>
      <c r="M78" s="32"/>
      <c r="N78" s="32"/>
      <c r="O78" s="7"/>
    </row>
    <row r="79" spans="1:15" ht="16.5" x14ac:dyDescent="0.3">
      <c r="A79" s="29"/>
      <c r="B79" s="30"/>
      <c r="C79" s="31"/>
      <c r="D79" s="7"/>
      <c r="E79" s="32"/>
      <c r="F79" s="7"/>
      <c r="G79" s="32"/>
      <c r="H79" s="7"/>
      <c r="I79" s="32"/>
      <c r="J79" s="7"/>
      <c r="K79" s="32"/>
      <c r="L79" s="32"/>
      <c r="M79" s="32"/>
      <c r="N79" s="32"/>
      <c r="O79" s="7"/>
    </row>
    <row r="80" spans="1:15" ht="16.5" x14ac:dyDescent="0.3">
      <c r="A80" s="29"/>
      <c r="B80" s="30"/>
      <c r="C80" s="31"/>
      <c r="D80" s="7"/>
      <c r="E80" s="32"/>
      <c r="F80" s="7"/>
      <c r="G80" s="32"/>
      <c r="H80" s="7"/>
      <c r="I80" s="32"/>
      <c r="J80" s="7"/>
      <c r="K80" s="32"/>
      <c r="L80" s="32"/>
      <c r="M80" s="32"/>
      <c r="N80" s="32"/>
      <c r="O80" s="7"/>
    </row>
    <row r="81" spans="1:15" ht="16.5" x14ac:dyDescent="0.3">
      <c r="A81" s="29"/>
      <c r="B81" s="30"/>
      <c r="C81" s="31"/>
      <c r="D81" s="7"/>
      <c r="E81" s="32"/>
      <c r="F81" s="7"/>
      <c r="G81" s="32"/>
      <c r="H81" s="7"/>
      <c r="I81" s="32"/>
      <c r="J81" s="7"/>
      <c r="K81" s="32"/>
      <c r="L81" s="32"/>
      <c r="M81" s="32"/>
      <c r="N81" s="32"/>
      <c r="O81" s="7"/>
    </row>
    <row r="82" spans="1:15" ht="16.5" x14ac:dyDescent="0.3">
      <c r="A82" s="29"/>
      <c r="B82" s="30"/>
      <c r="C82" s="31"/>
      <c r="D82" s="7"/>
      <c r="E82" s="32"/>
      <c r="F82" s="7"/>
      <c r="G82" s="32"/>
      <c r="H82" s="7"/>
      <c r="I82" s="32"/>
      <c r="J82" s="7"/>
      <c r="K82" s="32"/>
      <c r="L82" s="32"/>
      <c r="M82" s="32"/>
      <c r="N82" s="32"/>
      <c r="O82" s="7"/>
    </row>
    <row r="83" spans="1:15" ht="16.5" x14ac:dyDescent="0.3">
      <c r="A83" s="29"/>
      <c r="B83" s="30"/>
      <c r="C83" s="31"/>
      <c r="D83" s="7"/>
      <c r="E83" s="32"/>
      <c r="F83" s="7"/>
      <c r="G83" s="32"/>
      <c r="H83" s="7"/>
      <c r="I83" s="32"/>
      <c r="J83" s="7"/>
      <c r="K83" s="32"/>
      <c r="L83" s="32"/>
      <c r="M83" s="32"/>
      <c r="N83" s="32"/>
      <c r="O83" s="7"/>
    </row>
    <row r="84" spans="1:15" ht="16.5" x14ac:dyDescent="0.3">
      <c r="A84" s="29"/>
      <c r="B84" s="30"/>
      <c r="C84" s="31"/>
      <c r="D84" s="7"/>
      <c r="E84" s="32"/>
      <c r="F84" s="7"/>
      <c r="G84" s="32"/>
      <c r="H84" s="7"/>
      <c r="I84" s="32"/>
      <c r="J84" s="7"/>
      <c r="K84" s="32"/>
      <c r="L84" s="32"/>
      <c r="M84" s="32"/>
      <c r="N84" s="32"/>
      <c r="O84" s="7"/>
    </row>
    <row r="85" spans="1:15" ht="16.5" x14ac:dyDescent="0.3">
      <c r="A85" s="29"/>
      <c r="B85" s="30"/>
      <c r="C85" s="31"/>
      <c r="D85" s="7"/>
      <c r="E85" s="32"/>
      <c r="F85" s="7"/>
      <c r="G85" s="32"/>
      <c r="H85" s="7"/>
      <c r="I85" s="32"/>
      <c r="J85" s="7"/>
      <c r="K85" s="32"/>
      <c r="L85" s="32"/>
      <c r="M85" s="32"/>
      <c r="N85" s="32"/>
      <c r="O85" s="7"/>
    </row>
    <row r="86" spans="1:15" ht="16.5" x14ac:dyDescent="0.3">
      <c r="A86" s="29"/>
      <c r="B86" s="30"/>
      <c r="C86" s="31"/>
      <c r="D86" s="7"/>
      <c r="E86" s="32"/>
      <c r="F86" s="7"/>
      <c r="G86" s="32"/>
      <c r="H86" s="7"/>
      <c r="I86" s="32"/>
      <c r="J86" s="7"/>
      <c r="K86" s="32"/>
      <c r="L86" s="32"/>
      <c r="M86" s="32"/>
      <c r="N86" s="32"/>
      <c r="O86" s="7"/>
    </row>
    <row r="87" spans="1:15" ht="16.5" x14ac:dyDescent="0.3">
      <c r="A87" s="29"/>
      <c r="B87" s="30"/>
      <c r="C87" s="31"/>
      <c r="D87" s="7"/>
      <c r="E87" s="32"/>
      <c r="F87" s="7"/>
      <c r="G87" s="32"/>
      <c r="H87" s="7"/>
      <c r="I87" s="32"/>
      <c r="J87" s="7"/>
      <c r="K87" s="32"/>
      <c r="L87" s="32"/>
      <c r="M87" s="32"/>
      <c r="N87" s="32"/>
      <c r="O87" s="7"/>
    </row>
    <row r="88" spans="1:15" ht="16.5" x14ac:dyDescent="0.3">
      <c r="A88" s="29"/>
      <c r="B88" s="30"/>
      <c r="C88" s="31"/>
      <c r="D88" s="7"/>
      <c r="E88" s="32"/>
      <c r="F88" s="7"/>
      <c r="G88" s="32"/>
      <c r="H88" s="7"/>
      <c r="I88" s="32"/>
      <c r="J88" s="7"/>
      <c r="K88" s="32"/>
      <c r="L88" s="32"/>
      <c r="M88" s="32"/>
      <c r="N88" s="32"/>
      <c r="O88" s="7"/>
    </row>
    <row r="89" spans="1:15" ht="16.5" x14ac:dyDescent="0.3">
      <c r="A89" s="29"/>
      <c r="B89" s="30"/>
      <c r="C89" s="31"/>
      <c r="D89" s="7"/>
      <c r="E89" s="32"/>
      <c r="F89" s="7"/>
      <c r="G89" s="32"/>
      <c r="H89" s="7"/>
      <c r="I89" s="32"/>
      <c r="J89" s="7"/>
      <c r="K89" s="32"/>
      <c r="L89" s="32"/>
      <c r="M89" s="32"/>
      <c r="N89" s="32"/>
      <c r="O89" s="7"/>
    </row>
    <row r="90" spans="1:15" ht="16.5" x14ac:dyDescent="0.3">
      <c r="A90" s="29"/>
      <c r="B90" s="30"/>
      <c r="C90" s="31"/>
      <c r="D90" s="7"/>
      <c r="E90" s="32"/>
      <c r="F90" s="7"/>
      <c r="G90" s="32"/>
      <c r="H90" s="7"/>
      <c r="I90" s="32"/>
      <c r="J90" s="7"/>
      <c r="K90" s="32"/>
      <c r="L90" s="32"/>
      <c r="M90" s="32"/>
      <c r="N90" s="32"/>
      <c r="O90" s="7"/>
    </row>
    <row r="91" spans="1:15" ht="16.5" x14ac:dyDescent="0.3">
      <c r="A91" s="29"/>
      <c r="B91" s="30"/>
      <c r="C91" s="31"/>
      <c r="D91" s="7"/>
      <c r="E91" s="32"/>
      <c r="F91" s="7"/>
      <c r="G91" s="32"/>
      <c r="H91" s="7"/>
      <c r="I91" s="32"/>
      <c r="J91" s="7"/>
      <c r="K91" s="32"/>
      <c r="L91" s="32"/>
      <c r="M91" s="32"/>
      <c r="N91" s="32"/>
      <c r="O91" s="7"/>
    </row>
    <row r="92" spans="1:15" ht="16.5" x14ac:dyDescent="0.3">
      <c r="A92" s="29"/>
      <c r="B92" s="30"/>
      <c r="C92" s="31"/>
      <c r="D92" s="7"/>
      <c r="E92" s="32"/>
      <c r="F92" s="7"/>
      <c r="G92" s="32"/>
      <c r="H92" s="7"/>
      <c r="I92" s="32"/>
      <c r="J92" s="7"/>
      <c r="K92" s="32"/>
      <c r="L92" s="32"/>
      <c r="M92" s="32"/>
      <c r="N92" s="32"/>
      <c r="O92" s="7"/>
    </row>
    <row r="93" spans="1:15" ht="16.5" x14ac:dyDescent="0.3">
      <c r="A93" s="29"/>
      <c r="B93" s="30"/>
      <c r="C93" s="31"/>
      <c r="D93" s="7"/>
      <c r="E93" s="32"/>
      <c r="F93" s="7"/>
      <c r="G93" s="32"/>
      <c r="H93" s="7"/>
      <c r="I93" s="32"/>
      <c r="J93" s="7"/>
      <c r="K93" s="32"/>
      <c r="L93" s="32"/>
      <c r="M93" s="32"/>
      <c r="N93" s="32"/>
      <c r="O93" s="7"/>
    </row>
    <row r="94" spans="1:15" ht="16.5" x14ac:dyDescent="0.3">
      <c r="A94" s="29"/>
      <c r="B94" s="30"/>
      <c r="C94" s="31"/>
      <c r="D94" s="7"/>
      <c r="E94" s="32"/>
      <c r="F94" s="7"/>
      <c r="G94" s="32"/>
      <c r="H94" s="7"/>
      <c r="I94" s="32"/>
      <c r="J94" s="7"/>
      <c r="K94" s="32"/>
      <c r="L94" s="32"/>
      <c r="M94" s="32"/>
      <c r="N94" s="32"/>
      <c r="O94" s="7"/>
    </row>
    <row r="95" spans="1:15" ht="16.5" x14ac:dyDescent="0.3">
      <c r="A95" s="29"/>
      <c r="B95" s="30"/>
      <c r="C95" s="31"/>
      <c r="D95" s="7"/>
      <c r="E95" s="32"/>
      <c r="F95" s="7"/>
      <c r="G95" s="32"/>
      <c r="H95" s="7"/>
      <c r="I95" s="32"/>
      <c r="J95" s="7"/>
      <c r="K95" s="32"/>
      <c r="L95" s="32"/>
      <c r="M95" s="32"/>
      <c r="N95" s="32"/>
      <c r="O95" s="7"/>
    </row>
    <row r="96" spans="1:15" ht="16.5" x14ac:dyDescent="0.3">
      <c r="A96" s="29"/>
      <c r="B96" s="30"/>
      <c r="C96" s="31"/>
      <c r="D96" s="7"/>
      <c r="E96" s="32"/>
      <c r="F96" s="7"/>
      <c r="G96" s="32"/>
      <c r="H96" s="7"/>
      <c r="I96" s="32"/>
      <c r="J96" s="7"/>
      <c r="K96" s="32"/>
      <c r="L96" s="32"/>
      <c r="M96" s="32"/>
      <c r="N96" s="32"/>
      <c r="O96" s="7"/>
    </row>
  </sheetData>
  <mergeCells count="26">
    <mergeCell ref="R4:W4"/>
    <mergeCell ref="D5:E5"/>
    <mergeCell ref="F5:G5"/>
    <mergeCell ref="H5:I5"/>
    <mergeCell ref="J5:K5"/>
    <mergeCell ref="L5:M5"/>
    <mergeCell ref="D4:O4"/>
    <mergeCell ref="A2:O2"/>
    <mergeCell ref="A4:A6"/>
    <mergeCell ref="B4:B6"/>
    <mergeCell ref="C4:C6"/>
    <mergeCell ref="D6:E6"/>
    <mergeCell ref="F6:G6"/>
    <mergeCell ref="H6:I6"/>
    <mergeCell ref="J6:K6"/>
    <mergeCell ref="L6:M6"/>
    <mergeCell ref="A71:A73"/>
    <mergeCell ref="B71:B73"/>
    <mergeCell ref="C71:C73"/>
    <mergeCell ref="D71:J71"/>
    <mergeCell ref="D72:E72"/>
    <mergeCell ref="F72:G72"/>
    <mergeCell ref="H72:I72"/>
    <mergeCell ref="D73:E73"/>
    <mergeCell ref="F73:G73"/>
    <mergeCell ref="H73:I73"/>
  </mergeCells>
  <conditionalFormatting sqref="T7:T14">
    <cfRule type="duplicateValues" dxfId="0" priority="20"/>
  </conditionalFormatting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kel 1</vt:lpstr>
      <vt:lpstr>kel 2</vt:lpstr>
      <vt:lpstr>kel 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2014-12-15T02:34:02Z</dcterms:created>
  <dcterms:modified xsi:type="dcterms:W3CDTF">2024-01-30T23:24:48Z</dcterms:modified>
</cp:coreProperties>
</file>