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WI ANGGRAINI\Keperawatan Maternitas\Maternitas 2022-2023 Genap (Mei 2023) Transfer - Koor. Irma\"/>
    </mc:Choice>
  </mc:AlternateContent>
  <xr:revisionPtr revIDLastSave="0" documentId="13_ncr:1_{E664E335-B1F0-4897-99BA-A13CF77B8694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gabung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N24" i="2"/>
  <c r="L24" i="2"/>
  <c r="J24" i="2"/>
  <c r="H24" i="2"/>
  <c r="F24" i="2"/>
  <c r="O24" i="2" s="1"/>
  <c r="N27" i="2"/>
  <c r="N28" i="2"/>
  <c r="N29" i="2"/>
  <c r="N30" i="2"/>
  <c r="N31" i="2"/>
  <c r="L25" i="2"/>
  <c r="L26" i="2"/>
  <c r="L27" i="2"/>
  <c r="L28" i="2"/>
  <c r="L29" i="2"/>
  <c r="L30" i="2"/>
  <c r="L31" i="2"/>
  <c r="J25" i="2"/>
  <c r="J26" i="2"/>
  <c r="J27" i="2"/>
  <c r="J28" i="2"/>
  <c r="J29" i="2"/>
  <c r="J30" i="2"/>
  <c r="J31" i="2"/>
  <c r="H25" i="2"/>
  <c r="H26" i="2"/>
  <c r="H27" i="2"/>
  <c r="H28" i="2"/>
  <c r="H29" i="2"/>
  <c r="H30" i="2"/>
  <c r="H31" i="2"/>
  <c r="F25" i="2"/>
  <c r="F26" i="2"/>
  <c r="F27" i="2"/>
  <c r="F28" i="2"/>
  <c r="F29" i="2"/>
  <c r="F30" i="2"/>
  <c r="F31" i="2"/>
  <c r="N26" i="2"/>
  <c r="N25" i="2"/>
  <c r="N18" i="2"/>
  <c r="N19" i="2"/>
  <c r="N20" i="2"/>
  <c r="N21" i="2"/>
  <c r="N22" i="2"/>
  <c r="N23" i="2"/>
  <c r="L18" i="2"/>
  <c r="L19" i="2"/>
  <c r="L20" i="2"/>
  <c r="L21" i="2"/>
  <c r="L22" i="2"/>
  <c r="L23" i="2"/>
  <c r="J18" i="2"/>
  <c r="J19" i="2"/>
  <c r="J20" i="2"/>
  <c r="J21" i="2"/>
  <c r="J22" i="2"/>
  <c r="J23" i="2"/>
  <c r="F18" i="2"/>
  <c r="F19" i="2"/>
  <c r="F20" i="2"/>
  <c r="F21" i="2"/>
  <c r="F22" i="2"/>
  <c r="F23" i="2"/>
  <c r="H18" i="2"/>
  <c r="H19" i="2"/>
  <c r="H20" i="2"/>
  <c r="H21" i="2"/>
  <c r="H22" i="2"/>
  <c r="H23" i="2"/>
  <c r="O20" i="2" l="1"/>
  <c r="O18" i="2"/>
  <c r="O30" i="2"/>
  <c r="O29" i="2"/>
  <c r="O28" i="2"/>
  <c r="O27" i="2"/>
  <c r="O26" i="2"/>
  <c r="O25" i="2"/>
  <c r="O21" i="2"/>
  <c r="O31" i="2"/>
  <c r="O19" i="2"/>
  <c r="O22" i="2"/>
  <c r="O23" i="2"/>
  <c r="N11" i="2" l="1"/>
  <c r="N12" i="2"/>
  <c r="N13" i="2"/>
  <c r="N14" i="2"/>
  <c r="N15" i="2"/>
  <c r="N16" i="2"/>
  <c r="N17" i="2"/>
  <c r="N10" i="2"/>
  <c r="L11" i="2"/>
  <c r="L12" i="2"/>
  <c r="L13" i="2"/>
  <c r="L14" i="2"/>
  <c r="L15" i="2"/>
  <c r="L16" i="2"/>
  <c r="L17" i="2"/>
  <c r="L10" i="2"/>
  <c r="J11" i="2"/>
  <c r="J12" i="2"/>
  <c r="J13" i="2"/>
  <c r="J15" i="2"/>
  <c r="J16" i="2"/>
  <c r="J17" i="2"/>
  <c r="J10" i="2"/>
  <c r="H11" i="2"/>
  <c r="H12" i="2"/>
  <c r="H13" i="2"/>
  <c r="H14" i="2"/>
  <c r="H15" i="2"/>
  <c r="H16" i="2"/>
  <c r="H17" i="2"/>
  <c r="H10" i="2"/>
  <c r="F11" i="2"/>
  <c r="F12" i="2"/>
  <c r="F13" i="2"/>
  <c r="F14" i="2"/>
  <c r="F15" i="2"/>
  <c r="F16" i="2"/>
  <c r="F17" i="2"/>
  <c r="O17" i="2" s="1"/>
  <c r="F10" i="2"/>
  <c r="O16" i="2" l="1"/>
  <c r="O15" i="2"/>
  <c r="O13" i="2"/>
  <c r="O11" i="2"/>
  <c r="O10" i="2"/>
  <c r="O14" i="2"/>
  <c r="O12" i="2"/>
</calcChain>
</file>

<file path=xl/sharedStrings.xml><?xml version="1.0" encoding="utf-8"?>
<sst xmlns="http://schemas.openxmlformats.org/spreadsheetml/2006/main" count="53" uniqueCount="47">
  <si>
    <t>No</t>
  </si>
  <si>
    <t>Nama Mahasiswa</t>
  </si>
  <si>
    <t>Nilai</t>
  </si>
  <si>
    <t xml:space="preserve">Keaktifan </t>
  </si>
  <si>
    <t>TOTAL</t>
  </si>
  <si>
    <t>FAKULTAS ILMU KEPERAWATAN, UNIVERSITAS MUHAMMADIYAH JAKARTA</t>
  </si>
  <si>
    <t>Dewi Anggraini, S.Kep., Ns., M.S.</t>
  </si>
  <si>
    <t>Koordinator M.A</t>
  </si>
  <si>
    <t>Jakarta, 6 Juli 2022</t>
  </si>
  <si>
    <t xml:space="preserve">Kloter </t>
  </si>
  <si>
    <t>Yuni Rizka Amelia</t>
  </si>
  <si>
    <t>Nita Sukma Kristiana</t>
  </si>
  <si>
    <t>Nurul Imsakiyah Ramadhani</t>
  </si>
  <si>
    <t xml:space="preserve">Wiwi Sri Hastuti </t>
  </si>
  <si>
    <t>M. Akmal Hi. Soleman</t>
  </si>
  <si>
    <t>Aulya Bagaswara</t>
  </si>
  <si>
    <t xml:space="preserve">Septi Dwi Wahyuni </t>
  </si>
  <si>
    <t>Dyah Mulyati</t>
  </si>
  <si>
    <t>Wiwik Puji Rahayu</t>
  </si>
  <si>
    <t>Fitria Indriani</t>
  </si>
  <si>
    <t>Ilham Wiguna</t>
  </si>
  <si>
    <t>Siti Mulyanah</t>
  </si>
  <si>
    <t>Fani Andriani</t>
  </si>
  <si>
    <t>Silvia Novalia</t>
  </si>
  <si>
    <t>Ullin nikmah</t>
  </si>
  <si>
    <t xml:space="preserve">Koko Komarudin </t>
  </si>
  <si>
    <t>Diah Saputri</t>
  </si>
  <si>
    <t>Risa Ari Mulyani</t>
  </si>
  <si>
    <t>Monica lestari</t>
  </si>
  <si>
    <t>Neneng Sumiati</t>
  </si>
  <si>
    <t>Uji Praktik</t>
  </si>
  <si>
    <t>Uji Responsi</t>
  </si>
  <si>
    <t>Kehadiran</t>
  </si>
  <si>
    <t>LP &amp; Laporan</t>
  </si>
  <si>
    <t>Anggi Anugrah</t>
  </si>
  <si>
    <t>Keterangan</t>
  </si>
  <si>
    <t>Ahmad Syarief S</t>
  </si>
  <si>
    <t>Cuti TKHI</t>
  </si>
  <si>
    <t>Jakarta, 11 Juli 2023</t>
  </si>
  <si>
    <t>Pembimbing Akademik</t>
  </si>
  <si>
    <t>NILAI GABUNGAN STATE KEPERAWATAN MATERNITAS</t>
  </si>
  <si>
    <t xml:space="preserve">PROGRAM STUDI PROFESI </t>
  </si>
  <si>
    <t>TEMPAT PRAKTIK: RSUD. KOJA</t>
  </si>
  <si>
    <t>Tanggal</t>
  </si>
  <si>
    <t>29 Mei - 17 Juni</t>
  </si>
  <si>
    <t xml:space="preserve"> 8 Mei - 27 Mei</t>
  </si>
  <si>
    <t>19 Juni - 8 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</si>
</sst>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6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Font="1"/>
    <xf numFmtId="0" fontId="5" fillId="4" borderId="2" xfId="0" applyFont="1" applyFill="1" applyBorder="1"/>
    <xf numFmtId="0" fontId="1" fillId="4" borderId="2" xfId="0" applyFont="1" applyFill="1" applyBorder="1"/>
    <xf numFmtId="0" fontId="6" fillId="5" borderId="2" xfId="0" applyFont="1" applyFill="1" applyBorder="1"/>
    <xf numFmtId="0" fontId="5" fillId="6" borderId="2" xfId="0" applyFont="1" applyFill="1" applyBorder="1"/>
    <xf numFmtId="0" fontId="1" fillId="6" borderId="2" xfId="0" applyFont="1" applyFill="1" applyBorder="1"/>
    <xf numFmtId="0" fontId="4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8" xfId="0" applyFont="1" applyBorder="1"/>
    <xf numFmtId="0" fontId="5" fillId="4" borderId="17" xfId="0" applyFont="1" applyFill="1" applyBorder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9" fontId="4" fillId="2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15</xdr:row>
      <xdr:rowOff>173264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110764" y="25318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13</xdr:col>
      <xdr:colOff>228600</xdr:colOff>
      <xdr:row>63</xdr:row>
      <xdr:rowOff>25400</xdr:rowOff>
    </xdr:from>
    <xdr:to>
      <xdr:col>14</xdr:col>
      <xdr:colOff>597647</xdr:colOff>
      <xdr:row>66</xdr:row>
      <xdr:rowOff>12700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28000" y="9779000"/>
          <a:ext cx="723900" cy="539750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28</xdr:row>
      <xdr:rowOff>173264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F4DC53C-58B1-4BF3-9E4E-EFB9200A0FBA}"/>
            </a:ext>
          </a:extLst>
        </xdr:cNvPr>
        <xdr:cNvSpPr txBox="1"/>
      </xdr:nvSpPr>
      <xdr:spPr>
        <a:xfrm>
          <a:off x="4936192" y="300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10</xdr:col>
      <xdr:colOff>151280</xdr:colOff>
      <xdr:row>35</xdr:row>
      <xdr:rowOff>168089</xdr:rowOff>
    </xdr:from>
    <xdr:to>
      <xdr:col>13</xdr:col>
      <xdr:colOff>142354</xdr:colOff>
      <xdr:row>40</xdr:row>
      <xdr:rowOff>46953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C63528-1CED-C8DF-D198-6ED448162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692" y="7065310"/>
          <a:ext cx="1005205" cy="7753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68"/>
  <sheetViews>
    <sheetView tabSelected="1" zoomScale="85" zoomScaleNormal="85" workbookViewId="0">
      <selection activeCell="J21" sqref="J21"/>
    </sheetView>
  </sheetViews>
  <sheetFormatPr defaultRowHeight="14.25" x14ac:dyDescent="0.45"/>
  <cols>
    <col min="1" max="1" width="5" style="1" customWidth="1"/>
    <col min="2" max="3" width="11.53125" style="1" customWidth="1"/>
    <col min="4" max="4" width="28.19921875" style="1" customWidth="1"/>
    <col min="5" max="5" width="6.9296875" style="1" customWidth="1"/>
    <col min="6" max="7" width="5.73046875" style="1" customWidth="1"/>
    <col min="8" max="8" width="5.9296875" style="1" customWidth="1"/>
    <col min="9" max="9" width="5.73046875" style="1" customWidth="1"/>
    <col min="10" max="10" width="5.46484375" style="1" customWidth="1"/>
    <col min="11" max="11" width="4.59765625" style="1" customWidth="1"/>
    <col min="12" max="13" width="4.796875" style="1" customWidth="1"/>
    <col min="14" max="14" width="5.19921875" style="1" customWidth="1"/>
    <col min="15" max="15" width="9.06640625" style="1"/>
    <col min="16" max="16" width="10.06640625" style="2" customWidth="1"/>
    <col min="17" max="17" width="9.06640625" style="2"/>
    <col min="18" max="18" width="8.73046875" style="1"/>
    <col min="19" max="16384" width="9.06640625" style="1"/>
  </cols>
  <sheetData>
    <row r="2" spans="1:16" ht="14.55" customHeight="1" x14ac:dyDescent="0.45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x14ac:dyDescent="0.45">
      <c r="A3" s="29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x14ac:dyDescent="0.45">
      <c r="A4" s="29" t="s">
        <v>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6" x14ac:dyDescent="0.45">
      <c r="A5" s="30" t="s">
        <v>42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"/>
    </row>
    <row r="6" spans="1:16" x14ac:dyDescent="0.45">
      <c r="E6" s="2"/>
      <c r="P6" s="3"/>
    </row>
    <row r="7" spans="1:16" x14ac:dyDescent="0.45">
      <c r="A7" s="31" t="s">
        <v>0</v>
      </c>
      <c r="B7" s="31" t="s">
        <v>9</v>
      </c>
      <c r="C7" s="41" t="s">
        <v>43</v>
      </c>
      <c r="D7" s="31" t="s">
        <v>1</v>
      </c>
      <c r="E7" s="33" t="s">
        <v>2</v>
      </c>
      <c r="F7" s="34"/>
      <c r="G7" s="34"/>
      <c r="H7" s="34"/>
      <c r="I7" s="34"/>
      <c r="J7" s="34"/>
      <c r="K7" s="34"/>
      <c r="L7" s="34"/>
      <c r="M7" s="34"/>
      <c r="N7" s="34"/>
      <c r="O7" s="35"/>
      <c r="P7" s="17" t="s">
        <v>35</v>
      </c>
    </row>
    <row r="8" spans="1:16" x14ac:dyDescent="0.45">
      <c r="A8" s="31"/>
      <c r="B8" s="31"/>
      <c r="C8" s="42"/>
      <c r="D8" s="31"/>
      <c r="E8" s="38" t="s">
        <v>33</v>
      </c>
      <c r="F8" s="39"/>
      <c r="G8" s="36" t="s">
        <v>30</v>
      </c>
      <c r="H8" s="37"/>
      <c r="I8" s="36" t="s">
        <v>31</v>
      </c>
      <c r="J8" s="37"/>
      <c r="K8" s="36" t="s">
        <v>32</v>
      </c>
      <c r="L8" s="37"/>
      <c r="M8" s="36" t="s">
        <v>3</v>
      </c>
      <c r="N8" s="37"/>
      <c r="O8" s="4" t="s">
        <v>4</v>
      </c>
      <c r="P8" s="18"/>
    </row>
    <row r="9" spans="1:16" ht="14.65" thickBot="1" x14ac:dyDescent="0.5">
      <c r="A9" s="31"/>
      <c r="B9" s="31"/>
      <c r="C9" s="43"/>
      <c r="D9" s="31"/>
      <c r="E9" s="5" t="s">
        <v>2</v>
      </c>
      <c r="F9" s="5">
        <v>0.2</v>
      </c>
      <c r="G9" s="5" t="s">
        <v>2</v>
      </c>
      <c r="H9" s="5">
        <v>0.3</v>
      </c>
      <c r="I9" s="5" t="s">
        <v>2</v>
      </c>
      <c r="J9" s="5">
        <v>0.3</v>
      </c>
      <c r="K9" s="5" t="s">
        <v>2</v>
      </c>
      <c r="L9" s="5">
        <v>0.1</v>
      </c>
      <c r="M9" s="5" t="s">
        <v>2</v>
      </c>
      <c r="N9" s="5">
        <v>0.1</v>
      </c>
      <c r="O9" s="5">
        <v>1</v>
      </c>
      <c r="P9" s="18"/>
    </row>
    <row r="10" spans="1:16" ht="16.149999999999999" thickBot="1" x14ac:dyDescent="0.55000000000000004">
      <c r="A10" s="26">
        <v>1</v>
      </c>
      <c r="B10" s="44">
        <v>1</v>
      </c>
      <c r="C10" s="46" t="s">
        <v>45</v>
      </c>
      <c r="D10" s="27" t="s">
        <v>10</v>
      </c>
      <c r="E10" s="19">
        <v>85</v>
      </c>
      <c r="F10" s="8">
        <f>E10*20%</f>
        <v>17</v>
      </c>
      <c r="G10" s="7">
        <v>85</v>
      </c>
      <c r="H10" s="8">
        <f>G10*30%</f>
        <v>25.5</v>
      </c>
      <c r="I10" s="7">
        <v>88</v>
      </c>
      <c r="J10" s="8">
        <f>I10*30%</f>
        <v>26.4</v>
      </c>
      <c r="K10" s="8">
        <v>100</v>
      </c>
      <c r="L10" s="8">
        <f>K10*10%</f>
        <v>10</v>
      </c>
      <c r="M10" s="8">
        <v>90</v>
      </c>
      <c r="N10" s="8">
        <f>M10*10%</f>
        <v>9</v>
      </c>
      <c r="O10" s="8">
        <f>SUM(F10,H10,J10,L10,N10)</f>
        <v>87.9</v>
      </c>
      <c r="P10" s="18"/>
    </row>
    <row r="11" spans="1:16" ht="16.149999999999999" thickBot="1" x14ac:dyDescent="0.55000000000000004">
      <c r="A11" s="6">
        <v>2</v>
      </c>
      <c r="B11" s="44"/>
      <c r="C11" s="47"/>
      <c r="D11" s="12" t="s">
        <v>11</v>
      </c>
      <c r="E11" s="20">
        <v>80</v>
      </c>
      <c r="F11" s="8">
        <f t="shared" ref="F11:F31" si="0">E11*20%</f>
        <v>16</v>
      </c>
      <c r="G11" s="9">
        <v>80</v>
      </c>
      <c r="H11" s="8">
        <f t="shared" ref="H11:H31" si="1">G11*30%</f>
        <v>24</v>
      </c>
      <c r="I11" s="9">
        <v>80</v>
      </c>
      <c r="J11" s="8">
        <f t="shared" ref="J11:J31" si="2">I11*30%</f>
        <v>24</v>
      </c>
      <c r="K11" s="8">
        <v>100</v>
      </c>
      <c r="L11" s="8">
        <f t="shared" ref="L11:L31" si="3">K11*10%</f>
        <v>10</v>
      </c>
      <c r="M11" s="8">
        <v>90</v>
      </c>
      <c r="N11" s="8">
        <f t="shared" ref="N11:N31" si="4">M11*10%</f>
        <v>9</v>
      </c>
      <c r="O11" s="8">
        <f t="shared" ref="O11:O31" si="5">SUM(F11,H11,J11,L11,N11)</f>
        <v>83</v>
      </c>
      <c r="P11" s="18"/>
    </row>
    <row r="12" spans="1:16" ht="16.149999999999999" thickBot="1" x14ac:dyDescent="0.55000000000000004">
      <c r="A12" s="6">
        <v>3</v>
      </c>
      <c r="B12" s="44"/>
      <c r="C12" s="47"/>
      <c r="D12" s="12" t="s">
        <v>12</v>
      </c>
      <c r="E12" s="20">
        <v>90</v>
      </c>
      <c r="F12" s="8">
        <f t="shared" si="0"/>
        <v>18</v>
      </c>
      <c r="G12" s="9">
        <v>87</v>
      </c>
      <c r="H12" s="8">
        <f t="shared" si="1"/>
        <v>26.099999999999998</v>
      </c>
      <c r="I12" s="9">
        <v>85</v>
      </c>
      <c r="J12" s="8">
        <f t="shared" si="2"/>
        <v>25.5</v>
      </c>
      <c r="K12" s="8">
        <v>100</v>
      </c>
      <c r="L12" s="8">
        <f t="shared" si="3"/>
        <v>10</v>
      </c>
      <c r="M12" s="8">
        <v>90</v>
      </c>
      <c r="N12" s="8">
        <f t="shared" si="4"/>
        <v>9</v>
      </c>
      <c r="O12" s="8">
        <f t="shared" si="5"/>
        <v>88.6</v>
      </c>
      <c r="P12" s="18"/>
    </row>
    <row r="13" spans="1:16" ht="16.149999999999999" thickBot="1" x14ac:dyDescent="0.55000000000000004">
      <c r="A13" s="6">
        <v>4</v>
      </c>
      <c r="B13" s="44"/>
      <c r="C13" s="47"/>
      <c r="D13" s="12" t="s">
        <v>13</v>
      </c>
      <c r="E13" s="20">
        <v>82</v>
      </c>
      <c r="F13" s="8">
        <f t="shared" si="0"/>
        <v>16.400000000000002</v>
      </c>
      <c r="G13" s="9">
        <v>82</v>
      </c>
      <c r="H13" s="8">
        <f t="shared" si="1"/>
        <v>24.599999999999998</v>
      </c>
      <c r="I13" s="9">
        <v>90</v>
      </c>
      <c r="J13" s="8">
        <f t="shared" si="2"/>
        <v>27</v>
      </c>
      <c r="K13" s="8">
        <v>100</v>
      </c>
      <c r="L13" s="8">
        <f t="shared" si="3"/>
        <v>10</v>
      </c>
      <c r="M13" s="8">
        <v>90</v>
      </c>
      <c r="N13" s="8">
        <f t="shared" si="4"/>
        <v>9</v>
      </c>
      <c r="O13" s="8">
        <f t="shared" si="5"/>
        <v>87</v>
      </c>
      <c r="P13" s="18"/>
    </row>
    <row r="14" spans="1:16" ht="16.149999999999999" thickBot="1" x14ac:dyDescent="0.55000000000000004">
      <c r="A14" s="6">
        <v>5</v>
      </c>
      <c r="B14" s="44"/>
      <c r="C14" s="47"/>
      <c r="D14" s="12" t="s">
        <v>14</v>
      </c>
      <c r="E14" s="20">
        <v>82</v>
      </c>
      <c r="F14" s="8">
        <f t="shared" si="0"/>
        <v>16.400000000000002</v>
      </c>
      <c r="G14" s="9">
        <v>79</v>
      </c>
      <c r="H14" s="8">
        <f t="shared" si="1"/>
        <v>23.7</v>
      </c>
      <c r="I14" s="9">
        <v>75</v>
      </c>
      <c r="J14" s="8">
        <f t="shared" si="2"/>
        <v>22.5</v>
      </c>
      <c r="K14" s="8">
        <v>60</v>
      </c>
      <c r="L14" s="8">
        <f t="shared" si="3"/>
        <v>6</v>
      </c>
      <c r="M14" s="8">
        <v>70</v>
      </c>
      <c r="N14" s="8">
        <f t="shared" si="4"/>
        <v>7</v>
      </c>
      <c r="O14" s="40">
        <f t="shared" si="5"/>
        <v>75.599999999999994</v>
      </c>
      <c r="P14" s="21"/>
    </row>
    <row r="15" spans="1:16" ht="16.149999999999999" thickBot="1" x14ac:dyDescent="0.55000000000000004">
      <c r="A15" s="6">
        <v>6</v>
      </c>
      <c r="B15" s="44"/>
      <c r="C15" s="47"/>
      <c r="D15" s="12" t="s">
        <v>15</v>
      </c>
      <c r="E15" s="20">
        <v>85</v>
      </c>
      <c r="F15" s="8">
        <f t="shared" si="0"/>
        <v>17</v>
      </c>
      <c r="G15" s="9">
        <v>81</v>
      </c>
      <c r="H15" s="8">
        <f t="shared" si="1"/>
        <v>24.3</v>
      </c>
      <c r="I15" s="9">
        <v>88</v>
      </c>
      <c r="J15" s="8">
        <f t="shared" si="2"/>
        <v>26.4</v>
      </c>
      <c r="K15" s="8">
        <v>100</v>
      </c>
      <c r="L15" s="8">
        <f t="shared" si="3"/>
        <v>10</v>
      </c>
      <c r="M15" s="8">
        <v>90</v>
      </c>
      <c r="N15" s="8">
        <f t="shared" si="4"/>
        <v>9</v>
      </c>
      <c r="O15" s="8">
        <f t="shared" si="5"/>
        <v>86.699999999999989</v>
      </c>
      <c r="P15" s="21"/>
    </row>
    <row r="16" spans="1:16" ht="16.149999999999999" thickBot="1" x14ac:dyDescent="0.55000000000000004">
      <c r="A16" s="6">
        <v>7</v>
      </c>
      <c r="B16" s="44"/>
      <c r="C16" s="47"/>
      <c r="D16" s="12" t="s">
        <v>16</v>
      </c>
      <c r="E16" s="20">
        <v>90</v>
      </c>
      <c r="F16" s="8">
        <f t="shared" si="0"/>
        <v>18</v>
      </c>
      <c r="G16" s="9">
        <v>85</v>
      </c>
      <c r="H16" s="8">
        <f t="shared" si="1"/>
        <v>25.5</v>
      </c>
      <c r="I16" s="9">
        <v>90</v>
      </c>
      <c r="J16" s="8">
        <f t="shared" si="2"/>
        <v>27</v>
      </c>
      <c r="K16" s="8">
        <v>100</v>
      </c>
      <c r="L16" s="8">
        <f t="shared" si="3"/>
        <v>10</v>
      </c>
      <c r="M16" s="8">
        <v>90</v>
      </c>
      <c r="N16" s="8">
        <f t="shared" si="4"/>
        <v>9</v>
      </c>
      <c r="O16" s="8">
        <f t="shared" si="5"/>
        <v>89.5</v>
      </c>
      <c r="P16" s="21"/>
    </row>
    <row r="17" spans="1:17" ht="16.149999999999999" thickBot="1" x14ac:dyDescent="0.5">
      <c r="A17" s="6">
        <v>8</v>
      </c>
      <c r="B17" s="45"/>
      <c r="C17" s="48"/>
      <c r="D17" s="13" t="s">
        <v>17</v>
      </c>
      <c r="E17" s="20">
        <v>80</v>
      </c>
      <c r="F17" s="8">
        <f t="shared" si="0"/>
        <v>16</v>
      </c>
      <c r="G17" s="9">
        <v>80</v>
      </c>
      <c r="H17" s="8">
        <f t="shared" si="1"/>
        <v>24</v>
      </c>
      <c r="I17" s="9">
        <v>80</v>
      </c>
      <c r="J17" s="8">
        <f t="shared" si="2"/>
        <v>24</v>
      </c>
      <c r="K17" s="8">
        <v>100</v>
      </c>
      <c r="L17" s="8">
        <f t="shared" si="3"/>
        <v>10</v>
      </c>
      <c r="M17" s="8">
        <v>90</v>
      </c>
      <c r="N17" s="8">
        <f t="shared" si="4"/>
        <v>9</v>
      </c>
      <c r="O17" s="8">
        <f t="shared" si="5"/>
        <v>83</v>
      </c>
      <c r="P17" s="21"/>
    </row>
    <row r="18" spans="1:17" ht="16.149999999999999" thickBot="1" x14ac:dyDescent="0.55000000000000004">
      <c r="A18" s="6">
        <v>9</v>
      </c>
      <c r="B18" s="49">
        <v>2</v>
      </c>
      <c r="C18" s="53" t="s">
        <v>44</v>
      </c>
      <c r="D18" s="14" t="s">
        <v>18</v>
      </c>
      <c r="E18" s="19">
        <v>80</v>
      </c>
      <c r="F18" s="8">
        <f t="shared" si="0"/>
        <v>16</v>
      </c>
      <c r="G18" s="7">
        <v>80</v>
      </c>
      <c r="H18" s="8">
        <f t="shared" si="1"/>
        <v>24</v>
      </c>
      <c r="I18" s="7">
        <v>82</v>
      </c>
      <c r="J18" s="8">
        <f t="shared" si="2"/>
        <v>24.599999999999998</v>
      </c>
      <c r="K18" s="8">
        <v>100</v>
      </c>
      <c r="L18" s="8">
        <f t="shared" si="3"/>
        <v>10</v>
      </c>
      <c r="M18" s="8">
        <v>90</v>
      </c>
      <c r="N18" s="8">
        <f t="shared" si="4"/>
        <v>9</v>
      </c>
      <c r="O18" s="8">
        <f t="shared" si="5"/>
        <v>83.6</v>
      </c>
      <c r="P18" s="21"/>
    </row>
    <row r="19" spans="1:17" ht="16.149999999999999" thickBot="1" x14ac:dyDescent="0.55000000000000004">
      <c r="A19" s="6">
        <v>10</v>
      </c>
      <c r="B19" s="50"/>
      <c r="C19" s="52"/>
      <c r="D19" s="14" t="s">
        <v>19</v>
      </c>
      <c r="E19" s="20">
        <v>85</v>
      </c>
      <c r="F19" s="8">
        <f t="shared" si="0"/>
        <v>17</v>
      </c>
      <c r="G19" s="9">
        <v>80</v>
      </c>
      <c r="H19" s="8">
        <f t="shared" si="1"/>
        <v>24</v>
      </c>
      <c r="I19" s="9">
        <v>86</v>
      </c>
      <c r="J19" s="8">
        <f t="shared" si="2"/>
        <v>25.8</v>
      </c>
      <c r="K19" s="8">
        <v>100</v>
      </c>
      <c r="L19" s="8">
        <f t="shared" si="3"/>
        <v>10</v>
      </c>
      <c r="M19" s="8">
        <v>90</v>
      </c>
      <c r="N19" s="8">
        <f t="shared" si="4"/>
        <v>9</v>
      </c>
      <c r="O19" s="8">
        <f t="shared" si="5"/>
        <v>85.8</v>
      </c>
      <c r="P19" s="21"/>
    </row>
    <row r="20" spans="1:17" ht="16.149999999999999" thickBot="1" x14ac:dyDescent="0.55000000000000004">
      <c r="A20" s="6">
        <v>11</v>
      </c>
      <c r="B20" s="50"/>
      <c r="C20" s="52"/>
      <c r="D20" s="14" t="s">
        <v>20</v>
      </c>
      <c r="E20" s="20">
        <v>82</v>
      </c>
      <c r="F20" s="8">
        <f t="shared" si="0"/>
        <v>16.400000000000002</v>
      </c>
      <c r="G20" s="9">
        <v>90</v>
      </c>
      <c r="H20" s="8">
        <f t="shared" si="1"/>
        <v>27</v>
      </c>
      <c r="I20" s="9">
        <v>83</v>
      </c>
      <c r="J20" s="8">
        <f t="shared" si="2"/>
        <v>24.9</v>
      </c>
      <c r="K20" s="8">
        <v>100</v>
      </c>
      <c r="L20" s="8">
        <f t="shared" si="3"/>
        <v>10</v>
      </c>
      <c r="M20" s="8">
        <v>90</v>
      </c>
      <c r="N20" s="8">
        <f t="shared" si="4"/>
        <v>9</v>
      </c>
      <c r="O20" s="8">
        <f t="shared" si="5"/>
        <v>87.300000000000011</v>
      </c>
      <c r="P20" s="21"/>
    </row>
    <row r="21" spans="1:17" ht="16.149999999999999" thickBot="1" x14ac:dyDescent="0.55000000000000004">
      <c r="A21" s="6">
        <v>12</v>
      </c>
      <c r="B21" s="50"/>
      <c r="C21" s="52"/>
      <c r="D21" s="14" t="s">
        <v>34</v>
      </c>
      <c r="E21" s="20">
        <v>80</v>
      </c>
      <c r="F21" s="8">
        <f t="shared" si="0"/>
        <v>16</v>
      </c>
      <c r="G21" s="9">
        <v>85</v>
      </c>
      <c r="H21" s="8">
        <f t="shared" si="1"/>
        <v>25.5</v>
      </c>
      <c r="I21" s="9">
        <v>74</v>
      </c>
      <c r="J21" s="8">
        <f t="shared" si="2"/>
        <v>22.2</v>
      </c>
      <c r="K21" s="8">
        <v>100</v>
      </c>
      <c r="L21" s="8">
        <f t="shared" si="3"/>
        <v>10</v>
      </c>
      <c r="M21" s="8">
        <v>90</v>
      </c>
      <c r="N21" s="8">
        <f t="shared" si="4"/>
        <v>9</v>
      </c>
      <c r="O21" s="8">
        <f t="shared" si="5"/>
        <v>82.7</v>
      </c>
      <c r="P21" s="21"/>
    </row>
    <row r="22" spans="1:17" ht="16.149999999999999" thickBot="1" x14ac:dyDescent="0.55000000000000004">
      <c r="A22" s="6">
        <v>13</v>
      </c>
      <c r="B22" s="50"/>
      <c r="C22" s="52"/>
      <c r="D22" s="14" t="s">
        <v>21</v>
      </c>
      <c r="E22" s="20">
        <v>80</v>
      </c>
      <c r="F22" s="8">
        <f t="shared" si="0"/>
        <v>16</v>
      </c>
      <c r="G22" s="9">
        <v>88</v>
      </c>
      <c r="H22" s="8">
        <f t="shared" si="1"/>
        <v>26.4</v>
      </c>
      <c r="I22" s="9">
        <v>75</v>
      </c>
      <c r="J22" s="8">
        <f t="shared" si="2"/>
        <v>22.5</v>
      </c>
      <c r="K22" s="8">
        <v>100</v>
      </c>
      <c r="L22" s="8">
        <f t="shared" si="3"/>
        <v>10</v>
      </c>
      <c r="M22" s="8">
        <v>90</v>
      </c>
      <c r="N22" s="8">
        <f t="shared" si="4"/>
        <v>9</v>
      </c>
      <c r="O22" s="8">
        <f t="shared" si="5"/>
        <v>83.9</v>
      </c>
      <c r="P22" s="21"/>
    </row>
    <row r="23" spans="1:17" ht="16.149999999999999" thickBot="1" x14ac:dyDescent="0.55000000000000004">
      <c r="A23" s="6">
        <v>14</v>
      </c>
      <c r="B23" s="50"/>
      <c r="C23" s="52"/>
      <c r="D23" s="14" t="s">
        <v>22</v>
      </c>
      <c r="E23" s="20">
        <v>85</v>
      </c>
      <c r="F23" s="8">
        <f t="shared" si="0"/>
        <v>17</v>
      </c>
      <c r="G23" s="9">
        <v>85</v>
      </c>
      <c r="H23" s="8">
        <f t="shared" si="1"/>
        <v>25.5</v>
      </c>
      <c r="I23" s="9">
        <v>76</v>
      </c>
      <c r="J23" s="8">
        <f t="shared" si="2"/>
        <v>22.8</v>
      </c>
      <c r="K23" s="8">
        <v>100</v>
      </c>
      <c r="L23" s="8">
        <f t="shared" si="3"/>
        <v>10</v>
      </c>
      <c r="M23" s="8">
        <v>90</v>
      </c>
      <c r="N23" s="8">
        <f t="shared" si="4"/>
        <v>9</v>
      </c>
      <c r="O23" s="8">
        <f t="shared" si="5"/>
        <v>84.3</v>
      </c>
      <c r="P23" s="21"/>
    </row>
    <row r="24" spans="1:17" ht="16.149999999999999" thickBot="1" x14ac:dyDescent="0.55000000000000004">
      <c r="A24" s="6">
        <v>15</v>
      </c>
      <c r="B24" s="51"/>
      <c r="C24" s="54"/>
      <c r="D24" s="14" t="s">
        <v>36</v>
      </c>
      <c r="E24" s="20">
        <v>0</v>
      </c>
      <c r="F24" s="8">
        <f t="shared" si="0"/>
        <v>0</v>
      </c>
      <c r="G24" s="9">
        <v>0</v>
      </c>
      <c r="H24" s="8">
        <f t="shared" si="1"/>
        <v>0</v>
      </c>
      <c r="I24" s="9">
        <v>0</v>
      </c>
      <c r="J24" s="8">
        <f t="shared" si="2"/>
        <v>0</v>
      </c>
      <c r="K24" s="8">
        <v>0</v>
      </c>
      <c r="L24" s="8">
        <f t="shared" si="3"/>
        <v>0</v>
      </c>
      <c r="M24" s="8">
        <v>0</v>
      </c>
      <c r="N24" s="8">
        <f t="shared" si="4"/>
        <v>0</v>
      </c>
      <c r="O24" s="10">
        <f t="shared" si="5"/>
        <v>0</v>
      </c>
      <c r="P24" s="21" t="s">
        <v>37</v>
      </c>
    </row>
    <row r="25" spans="1:17" ht="16.149999999999999" thickBot="1" x14ac:dyDescent="0.55000000000000004">
      <c r="A25" s="6">
        <v>16</v>
      </c>
      <c r="B25" s="55">
        <v>3</v>
      </c>
      <c r="C25" s="58" t="s">
        <v>46</v>
      </c>
      <c r="D25" s="15" t="s">
        <v>23</v>
      </c>
      <c r="E25" s="19">
        <v>80</v>
      </c>
      <c r="F25" s="8">
        <f t="shared" si="0"/>
        <v>16</v>
      </c>
      <c r="G25" s="7">
        <v>78</v>
      </c>
      <c r="H25" s="8">
        <f t="shared" si="1"/>
        <v>23.4</v>
      </c>
      <c r="I25" s="9">
        <v>85</v>
      </c>
      <c r="J25" s="8">
        <f t="shared" si="2"/>
        <v>25.5</v>
      </c>
      <c r="K25" s="8">
        <v>100</v>
      </c>
      <c r="L25" s="8">
        <f t="shared" si="3"/>
        <v>10</v>
      </c>
      <c r="M25" s="8">
        <v>75</v>
      </c>
      <c r="N25" s="8">
        <f t="shared" si="4"/>
        <v>7.5</v>
      </c>
      <c r="O25" s="8">
        <f t="shared" si="5"/>
        <v>82.4</v>
      </c>
      <c r="P25" s="21"/>
    </row>
    <row r="26" spans="1:17" ht="16.149999999999999" thickBot="1" x14ac:dyDescent="0.55000000000000004">
      <c r="A26" s="6">
        <v>17</v>
      </c>
      <c r="B26" s="56"/>
      <c r="C26" s="59"/>
      <c r="D26" s="15" t="s">
        <v>24</v>
      </c>
      <c r="E26" s="20">
        <v>80</v>
      </c>
      <c r="F26" s="8">
        <f t="shared" si="0"/>
        <v>16</v>
      </c>
      <c r="G26" s="9">
        <v>80</v>
      </c>
      <c r="H26" s="8">
        <f t="shared" si="1"/>
        <v>24</v>
      </c>
      <c r="I26" s="9">
        <v>90</v>
      </c>
      <c r="J26" s="8">
        <f t="shared" si="2"/>
        <v>27</v>
      </c>
      <c r="K26" s="8">
        <v>100</v>
      </c>
      <c r="L26" s="8">
        <f t="shared" si="3"/>
        <v>10</v>
      </c>
      <c r="M26" s="8">
        <v>90</v>
      </c>
      <c r="N26" s="8">
        <f t="shared" si="4"/>
        <v>9</v>
      </c>
      <c r="O26" s="8">
        <f t="shared" si="5"/>
        <v>86</v>
      </c>
      <c r="P26" s="18"/>
    </row>
    <row r="27" spans="1:17" ht="16.149999999999999" thickBot="1" x14ac:dyDescent="0.55000000000000004">
      <c r="A27" s="6">
        <v>18</v>
      </c>
      <c r="B27" s="56"/>
      <c r="C27" s="59"/>
      <c r="D27" s="15" t="s">
        <v>25</v>
      </c>
      <c r="E27" s="20">
        <v>80</v>
      </c>
      <c r="F27" s="8">
        <f t="shared" si="0"/>
        <v>16</v>
      </c>
      <c r="G27" s="9">
        <v>78</v>
      </c>
      <c r="H27" s="8">
        <f t="shared" si="1"/>
        <v>23.4</v>
      </c>
      <c r="I27" s="9">
        <v>80</v>
      </c>
      <c r="J27" s="8">
        <f t="shared" si="2"/>
        <v>24</v>
      </c>
      <c r="K27" s="8">
        <v>100</v>
      </c>
      <c r="L27" s="8">
        <f t="shared" si="3"/>
        <v>10</v>
      </c>
      <c r="M27" s="8">
        <v>90</v>
      </c>
      <c r="N27" s="8">
        <f t="shared" si="4"/>
        <v>9</v>
      </c>
      <c r="O27" s="8">
        <f t="shared" si="5"/>
        <v>82.4</v>
      </c>
      <c r="P27" s="18"/>
    </row>
    <row r="28" spans="1:17" ht="16.149999999999999" thickBot="1" x14ac:dyDescent="0.55000000000000004">
      <c r="A28" s="6">
        <v>19</v>
      </c>
      <c r="B28" s="56"/>
      <c r="C28" s="59"/>
      <c r="D28" s="15" t="s">
        <v>26</v>
      </c>
      <c r="E28" s="20">
        <v>82</v>
      </c>
      <c r="F28" s="8">
        <f t="shared" si="0"/>
        <v>16.400000000000002</v>
      </c>
      <c r="G28" s="9">
        <v>82</v>
      </c>
      <c r="H28" s="8">
        <f t="shared" si="1"/>
        <v>24.599999999999998</v>
      </c>
      <c r="I28" s="9">
        <v>88</v>
      </c>
      <c r="J28" s="8">
        <f t="shared" si="2"/>
        <v>26.4</v>
      </c>
      <c r="K28" s="8">
        <v>100</v>
      </c>
      <c r="L28" s="8">
        <f t="shared" si="3"/>
        <v>10</v>
      </c>
      <c r="M28" s="8">
        <v>90</v>
      </c>
      <c r="N28" s="8">
        <f t="shared" si="4"/>
        <v>9</v>
      </c>
      <c r="O28" s="8">
        <f t="shared" si="5"/>
        <v>86.4</v>
      </c>
      <c r="P28" s="18"/>
    </row>
    <row r="29" spans="1:17" ht="16.149999999999999" thickBot="1" x14ac:dyDescent="0.5">
      <c r="A29" s="6">
        <v>20</v>
      </c>
      <c r="B29" s="56"/>
      <c r="C29" s="59"/>
      <c r="D29" s="16" t="s">
        <v>27</v>
      </c>
      <c r="E29" s="20">
        <v>86</v>
      </c>
      <c r="F29" s="8">
        <f t="shared" si="0"/>
        <v>17.2</v>
      </c>
      <c r="G29" s="9">
        <v>76</v>
      </c>
      <c r="H29" s="8">
        <f t="shared" si="1"/>
        <v>22.8</v>
      </c>
      <c r="I29" s="9">
        <v>80</v>
      </c>
      <c r="J29" s="8">
        <f t="shared" si="2"/>
        <v>24</v>
      </c>
      <c r="K29" s="8">
        <v>100</v>
      </c>
      <c r="L29" s="8">
        <f t="shared" si="3"/>
        <v>10</v>
      </c>
      <c r="M29" s="8">
        <v>90</v>
      </c>
      <c r="N29" s="8">
        <f t="shared" si="4"/>
        <v>9</v>
      </c>
      <c r="O29" s="8">
        <f t="shared" si="5"/>
        <v>83</v>
      </c>
      <c r="P29" s="18"/>
    </row>
    <row r="30" spans="1:17" ht="16.149999999999999" thickBot="1" x14ac:dyDescent="0.55000000000000004">
      <c r="A30" s="6">
        <v>21</v>
      </c>
      <c r="B30" s="56"/>
      <c r="C30" s="59"/>
      <c r="D30" s="15" t="s">
        <v>28</v>
      </c>
      <c r="E30" s="20">
        <v>83</v>
      </c>
      <c r="F30" s="8">
        <f t="shared" si="0"/>
        <v>16.600000000000001</v>
      </c>
      <c r="G30" s="9">
        <v>80</v>
      </c>
      <c r="H30" s="8">
        <f t="shared" si="1"/>
        <v>24</v>
      </c>
      <c r="I30" s="9">
        <v>80</v>
      </c>
      <c r="J30" s="8">
        <f t="shared" si="2"/>
        <v>24</v>
      </c>
      <c r="K30" s="8">
        <v>100</v>
      </c>
      <c r="L30" s="8">
        <f t="shared" si="3"/>
        <v>10</v>
      </c>
      <c r="M30" s="8">
        <v>90</v>
      </c>
      <c r="N30" s="8">
        <f t="shared" si="4"/>
        <v>9</v>
      </c>
      <c r="O30" s="8">
        <f t="shared" si="5"/>
        <v>83.6</v>
      </c>
      <c r="P30" s="18"/>
    </row>
    <row r="31" spans="1:17" ht="16.149999999999999" thickBot="1" x14ac:dyDescent="0.55000000000000004">
      <c r="A31" s="6">
        <v>22</v>
      </c>
      <c r="B31" s="57"/>
      <c r="C31" s="60"/>
      <c r="D31" s="15" t="s">
        <v>29</v>
      </c>
      <c r="E31" s="22">
        <v>86</v>
      </c>
      <c r="F31" s="8">
        <f t="shared" si="0"/>
        <v>17.2</v>
      </c>
      <c r="G31" s="23">
        <v>85</v>
      </c>
      <c r="H31" s="8">
        <f t="shared" si="1"/>
        <v>25.5</v>
      </c>
      <c r="I31" s="24">
        <v>88</v>
      </c>
      <c r="J31" s="8">
        <f t="shared" si="2"/>
        <v>26.4</v>
      </c>
      <c r="K31" s="8">
        <v>100</v>
      </c>
      <c r="L31" s="8">
        <f t="shared" si="3"/>
        <v>10</v>
      </c>
      <c r="M31" s="8">
        <v>90</v>
      </c>
      <c r="N31" s="8">
        <f t="shared" si="4"/>
        <v>9</v>
      </c>
      <c r="O31" s="8">
        <f t="shared" si="5"/>
        <v>88.1</v>
      </c>
      <c r="P31" s="25"/>
    </row>
    <row r="32" spans="1:17" x14ac:dyDescent="0.45">
      <c r="A32" s="2"/>
      <c r="P32" s="1"/>
      <c r="Q32" s="1"/>
    </row>
    <row r="33" spans="1:17" x14ac:dyDescent="0.45">
      <c r="A33" s="2"/>
      <c r="P33" s="1"/>
      <c r="Q33" s="1"/>
    </row>
    <row r="34" spans="1:17" x14ac:dyDescent="0.45">
      <c r="A34" s="2"/>
      <c r="P34" s="1"/>
      <c r="Q34" s="1"/>
    </row>
    <row r="35" spans="1:17" x14ac:dyDescent="0.45">
      <c r="A35" s="2"/>
      <c r="K35" s="1" t="s">
        <v>38</v>
      </c>
      <c r="P35" s="1"/>
      <c r="Q35" s="1"/>
    </row>
    <row r="36" spans="1:17" x14ac:dyDescent="0.45">
      <c r="A36" s="2"/>
      <c r="P36" s="1"/>
      <c r="Q36" s="1"/>
    </row>
    <row r="37" spans="1:17" x14ac:dyDescent="0.45">
      <c r="A37" s="2"/>
      <c r="P37" s="1"/>
      <c r="Q37" s="1"/>
    </row>
    <row r="38" spans="1:17" x14ac:dyDescent="0.45">
      <c r="A38" s="2"/>
      <c r="P38" s="1"/>
      <c r="Q38" s="1"/>
    </row>
    <row r="39" spans="1:17" x14ac:dyDescent="0.45">
      <c r="A39" s="2"/>
      <c r="P39" s="1"/>
      <c r="Q39" s="1"/>
    </row>
    <row r="40" spans="1:17" x14ac:dyDescent="0.45">
      <c r="A40" s="2"/>
      <c r="P40" s="1"/>
      <c r="Q40" s="1"/>
    </row>
    <row r="41" spans="1:17" x14ac:dyDescent="0.45">
      <c r="A41" s="2"/>
      <c r="P41" s="1"/>
      <c r="Q41" s="1"/>
    </row>
    <row r="42" spans="1:17" ht="14.25" customHeight="1" x14ac:dyDescent="0.45">
      <c r="A42" s="2"/>
      <c r="J42" s="28" t="s">
        <v>6</v>
      </c>
      <c r="K42" s="28"/>
      <c r="L42" s="28"/>
      <c r="M42" s="28"/>
      <c r="N42" s="28"/>
      <c r="O42" s="28"/>
      <c r="P42" s="1"/>
      <c r="Q42" s="1"/>
    </row>
    <row r="43" spans="1:17" x14ac:dyDescent="0.45">
      <c r="A43" s="2"/>
      <c r="J43" s="29" t="s">
        <v>39</v>
      </c>
      <c r="K43" s="29"/>
      <c r="L43" s="29"/>
      <c r="M43" s="29"/>
      <c r="N43" s="29"/>
      <c r="O43" s="29"/>
      <c r="P43" s="1"/>
      <c r="Q43" s="1"/>
    </row>
    <row r="44" spans="1:17" x14ac:dyDescent="0.45">
      <c r="A44" s="2"/>
      <c r="P44" s="1"/>
      <c r="Q44" s="1"/>
    </row>
    <row r="45" spans="1:17" x14ac:dyDescent="0.45">
      <c r="A45" s="2"/>
      <c r="P45" s="1"/>
      <c r="Q45" s="1"/>
    </row>
    <row r="46" spans="1:17" x14ac:dyDescent="0.45">
      <c r="A46" s="2"/>
      <c r="P46" s="1"/>
      <c r="Q46" s="1"/>
    </row>
    <row r="47" spans="1:17" ht="16.5" customHeight="1" x14ac:dyDescent="0.45">
      <c r="A47" s="2"/>
      <c r="P47" s="1"/>
      <c r="Q47" s="1"/>
    </row>
    <row r="48" spans="1:17" x14ac:dyDescent="0.45">
      <c r="A48" s="2"/>
      <c r="P48" s="1"/>
      <c r="Q48" s="1"/>
    </row>
    <row r="49" spans="1:17" ht="13.9" customHeight="1" x14ac:dyDescent="0.45">
      <c r="A49" s="2"/>
      <c r="P49" s="1"/>
      <c r="Q49" s="1"/>
    </row>
    <row r="50" spans="1:17" x14ac:dyDescent="0.45">
      <c r="A50" s="2"/>
      <c r="P50" s="1"/>
      <c r="Q50" s="1"/>
    </row>
    <row r="51" spans="1:17" x14ac:dyDescent="0.45">
      <c r="A51" s="2"/>
      <c r="P51" s="1"/>
      <c r="Q51" s="1"/>
    </row>
    <row r="52" spans="1:17" x14ac:dyDescent="0.45">
      <c r="A52" s="2"/>
      <c r="P52" s="1"/>
      <c r="Q52" s="1"/>
    </row>
    <row r="53" spans="1:17" x14ac:dyDescent="0.45">
      <c r="A53" s="2"/>
      <c r="P53" s="1"/>
      <c r="Q53" s="1"/>
    </row>
    <row r="54" spans="1:17" ht="15.4" customHeight="1" x14ac:dyDescent="0.45">
      <c r="A54" s="2"/>
      <c r="P54" s="1"/>
      <c r="Q54" s="1"/>
    </row>
    <row r="55" spans="1:17" x14ac:dyDescent="0.45">
      <c r="A55" s="2"/>
      <c r="P55" s="1"/>
      <c r="Q55" s="1"/>
    </row>
    <row r="56" spans="1:17" x14ac:dyDescent="0.45">
      <c r="A56" s="2"/>
      <c r="P56" s="1"/>
      <c r="Q56" s="1"/>
    </row>
    <row r="57" spans="1:17" x14ac:dyDescent="0.45">
      <c r="O57" s="2"/>
      <c r="Q57" s="1"/>
    </row>
    <row r="58" spans="1:17" x14ac:dyDescent="0.45">
      <c r="O58" s="2"/>
      <c r="Q58" s="1"/>
    </row>
    <row r="59" spans="1:17" x14ac:dyDescent="0.45">
      <c r="O59" s="2"/>
      <c r="Q59" s="1"/>
    </row>
    <row r="60" spans="1:17" x14ac:dyDescent="0.45">
      <c r="O60" s="2"/>
      <c r="Q60" s="1"/>
    </row>
    <row r="63" spans="1:17" x14ac:dyDescent="0.45">
      <c r="N63" s="1" t="s">
        <v>8</v>
      </c>
    </row>
    <row r="67" spans="14:14" x14ac:dyDescent="0.45">
      <c r="N67" s="11" t="s">
        <v>6</v>
      </c>
    </row>
    <row r="68" spans="14:14" x14ac:dyDescent="0.45">
      <c r="N68" s="1" t="s">
        <v>7</v>
      </c>
    </row>
  </sheetData>
  <mergeCells count="22">
    <mergeCell ref="A3:O3"/>
    <mergeCell ref="A4:O4"/>
    <mergeCell ref="A2:O2"/>
    <mergeCell ref="E7:O7"/>
    <mergeCell ref="M8:N8"/>
    <mergeCell ref="I8:J8"/>
    <mergeCell ref="K8:L8"/>
    <mergeCell ref="E8:F8"/>
    <mergeCell ref="G8:H8"/>
    <mergeCell ref="D7:D9"/>
    <mergeCell ref="C7:C9"/>
    <mergeCell ref="J42:O42"/>
    <mergeCell ref="J43:O43"/>
    <mergeCell ref="A5:O5"/>
    <mergeCell ref="B10:B17"/>
    <mergeCell ref="B25:B31"/>
    <mergeCell ref="B18:B24"/>
    <mergeCell ref="A7:A9"/>
    <mergeCell ref="B7:B9"/>
    <mergeCell ref="C10:C17"/>
    <mergeCell ref="C18:C24"/>
    <mergeCell ref="C25:C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gabung</vt:lpstr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AGUS ISRO</dc:creator>
  <cp:keywords/>
  <dc:description/>
  <cp:lastModifiedBy>DEWI ANGRAINI</cp:lastModifiedBy>
  <dcterms:created xsi:type="dcterms:W3CDTF">2022-04-22T06:28:09Z</dcterms:created>
  <dcterms:modified xsi:type="dcterms:W3CDTF">2023-08-14T07:12:24Z</dcterms:modified>
  <cp:category>WWW.CIREMAI.COM</cp:category>
</cp:coreProperties>
</file>