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8775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10" i="1" l="1"/>
  <c r="K16" i="1"/>
  <c r="K27" i="1"/>
  <c r="F17" i="1" l="1"/>
  <c r="J23" i="1"/>
  <c r="K23" i="1" s="1"/>
  <c r="J22" i="1"/>
  <c r="K22" i="1" s="1"/>
  <c r="J10" i="1" l="1"/>
  <c r="K10" i="1" s="1"/>
  <c r="J11" i="1"/>
  <c r="K11" i="1" s="1"/>
  <c r="J16" i="1"/>
  <c r="J25" i="1"/>
  <c r="K25" i="1" s="1"/>
  <c r="J27" i="1"/>
  <c r="J32" i="1"/>
  <c r="K32" i="1" s="1"/>
  <c r="J33" i="1"/>
  <c r="K33" i="1" s="1"/>
  <c r="J34" i="1"/>
  <c r="K34" i="1" s="1"/>
  <c r="J36" i="1"/>
  <c r="K36" i="1" s="1"/>
  <c r="J37" i="1"/>
  <c r="K37" i="1" s="1"/>
  <c r="J38" i="1"/>
  <c r="K38" i="1" s="1"/>
  <c r="J40" i="1"/>
  <c r="K40" i="1" s="1"/>
  <c r="J43" i="1"/>
  <c r="K43" i="1" s="1"/>
  <c r="J44" i="1"/>
  <c r="K44" i="1" s="1"/>
  <c r="C27" i="1"/>
  <c r="C16" i="1"/>
  <c r="F8" i="1"/>
  <c r="J8" i="1" s="1"/>
  <c r="K8" i="1" s="1"/>
  <c r="F9" i="1"/>
  <c r="J9" i="1" s="1"/>
  <c r="K9" i="1" s="1"/>
  <c r="F11" i="1"/>
  <c r="F12" i="1"/>
  <c r="J12" i="1" s="1"/>
  <c r="K12" i="1" s="1"/>
  <c r="F13" i="1"/>
  <c r="J13" i="1" s="1"/>
  <c r="K13" i="1" s="1"/>
  <c r="F14" i="1"/>
  <c r="J14" i="1" s="1"/>
  <c r="K14" i="1" s="1"/>
  <c r="F15" i="1"/>
  <c r="J15" i="1" s="1"/>
  <c r="K15" i="1" s="1"/>
  <c r="F16" i="1"/>
  <c r="J17" i="1"/>
  <c r="K17" i="1" s="1"/>
  <c r="F18" i="1"/>
  <c r="J18" i="1" s="1"/>
  <c r="K18" i="1" s="1"/>
  <c r="F19" i="1"/>
  <c r="J19" i="1" s="1"/>
  <c r="K19" i="1" s="1"/>
  <c r="F20" i="1"/>
  <c r="J20" i="1" s="1"/>
  <c r="K20" i="1" s="1"/>
  <c r="F21" i="1"/>
  <c r="J21" i="1" s="1"/>
  <c r="K21" i="1" s="1"/>
  <c r="F23" i="1"/>
  <c r="F24" i="1"/>
  <c r="J24" i="1" s="1"/>
  <c r="K24" i="1" s="1"/>
  <c r="F25" i="1"/>
  <c r="F26" i="1"/>
  <c r="J26" i="1" s="1"/>
  <c r="K26" i="1" s="1"/>
  <c r="F27" i="1"/>
  <c r="F28" i="1"/>
  <c r="J28" i="1" s="1"/>
  <c r="K28" i="1" s="1"/>
  <c r="F29" i="1"/>
  <c r="J29" i="1" s="1"/>
  <c r="K29" i="1" s="1"/>
  <c r="F30" i="1"/>
  <c r="J30" i="1" s="1"/>
  <c r="K30" i="1" s="1"/>
  <c r="F31" i="1"/>
  <c r="J31" i="1" s="1"/>
  <c r="K31" i="1" s="1"/>
  <c r="F32" i="1"/>
  <c r="F33" i="1"/>
  <c r="F34" i="1"/>
  <c r="F35" i="1"/>
  <c r="J35" i="1" s="1"/>
  <c r="K35" i="1" s="1"/>
  <c r="F36" i="1"/>
  <c r="F38" i="1"/>
  <c r="F39" i="1"/>
  <c r="J39" i="1" s="1"/>
  <c r="K39" i="1" s="1"/>
  <c r="F40" i="1"/>
  <c r="F41" i="1"/>
  <c r="J41" i="1" s="1"/>
  <c r="K41" i="1" s="1"/>
  <c r="F42" i="1"/>
  <c r="J42" i="1" s="1"/>
  <c r="K42" i="1" s="1"/>
  <c r="F43" i="1"/>
  <c r="F44" i="1"/>
  <c r="F45" i="1"/>
  <c r="J45" i="1" s="1"/>
  <c r="K45" i="1" s="1"/>
  <c r="F7" i="1"/>
  <c r="J7" i="1" s="1"/>
  <c r="K7" i="1" s="1"/>
</calcChain>
</file>

<file path=xl/sharedStrings.xml><?xml version="1.0" encoding="utf-8"?>
<sst xmlns="http://schemas.openxmlformats.org/spreadsheetml/2006/main" count="121" uniqueCount="72">
  <si>
    <t>ARILD SADEWO WIFRANDI</t>
  </si>
  <si>
    <t>80,00</t>
  </si>
  <si>
    <t>SHINTA TRI KEMALAWATI</t>
  </si>
  <si>
    <t>65,00</t>
  </si>
  <si>
    <t>MUHAMAD SUJANA</t>
  </si>
  <si>
    <t>55,00</t>
  </si>
  <si>
    <t>NISA ANDIRA</t>
  </si>
  <si>
    <t>92,50</t>
  </si>
  <si>
    <t>PARIDA WATI RAMBE</t>
  </si>
  <si>
    <t>Nade</t>
  </si>
  <si>
    <t>75,00</t>
  </si>
  <si>
    <t>WILDAN NURSALIS ABDILLAH</t>
  </si>
  <si>
    <t>62,50</t>
  </si>
  <si>
    <t>PUSPA CHANDRA KIRANA</t>
  </si>
  <si>
    <t>MUHAMMAD DIFFA RABBANI</t>
  </si>
  <si>
    <t>72,50</t>
  </si>
  <si>
    <t>MUHAMMAD JIDAN ALFAIJI</t>
  </si>
  <si>
    <t>82,50</t>
  </si>
  <si>
    <t>PUTRI AISYI RAHMAWATI</t>
  </si>
  <si>
    <t>87,50</t>
  </si>
  <si>
    <t>ANDHIRA FADHLI</t>
  </si>
  <si>
    <t>85,00</t>
  </si>
  <si>
    <t>YENI NUR AZIZAH</t>
  </si>
  <si>
    <t>PHASYA AURELLYA RISFIANTIKA</t>
  </si>
  <si>
    <t>TANIA AMELYA</t>
  </si>
  <si>
    <t>TITANIA AURELIA PUTRI</t>
  </si>
  <si>
    <t>90,00</t>
  </si>
  <si>
    <t>NASWALIKA SABILA</t>
  </si>
  <si>
    <t>RIFAT ZIA ULHAQ</t>
  </si>
  <si>
    <t>IRMA DEVI AMANDA</t>
  </si>
  <si>
    <t>EVA RAHMADINI</t>
  </si>
  <si>
    <t>ARBA MEY PURI</t>
  </si>
  <si>
    <t>RISYA MUTIARA NABILLA</t>
  </si>
  <si>
    <t>MUHAMMAD ARDIKA PANGESTU</t>
  </si>
  <si>
    <t>ABDUL HAMID</t>
  </si>
  <si>
    <t>FIGO AKBAR SYAFFIANO</t>
  </si>
  <si>
    <t>MOCHAMAD RIZKI HYDAYAT</t>
  </si>
  <si>
    <t>VELLIN RIZKY VIREZA</t>
  </si>
  <si>
    <t>95,00</t>
  </si>
  <si>
    <t>ANJANI</t>
  </si>
  <si>
    <t>77,50</t>
  </si>
  <si>
    <t>AKBAR KUSUMA MAULANA</t>
  </si>
  <si>
    <t>BUNGA NAJMA AZZURI</t>
  </si>
  <si>
    <t>MOH. MUJIBURRAHMAN</t>
  </si>
  <si>
    <t>70,00</t>
  </si>
  <si>
    <t>Suci Tri Lestari</t>
  </si>
  <si>
    <t>SASHI KIRANA ANJANI</t>
  </si>
  <si>
    <t>AKMAL ALIFIANTO</t>
  </si>
  <si>
    <t>UAS</t>
  </si>
  <si>
    <t>NAMA</t>
  </si>
  <si>
    <t>TUGAS 1</t>
  </si>
  <si>
    <t>JIDAN AKBAR</t>
  </si>
  <si>
    <t>SITI NURHALIZA</t>
  </si>
  <si>
    <t>AAQILAH LARASATI</t>
  </si>
  <si>
    <t>35,00</t>
  </si>
  <si>
    <t>52,50</t>
  </si>
  <si>
    <t>60,00</t>
  </si>
  <si>
    <t>40,00</t>
  </si>
  <si>
    <t>RINA ANJANI</t>
  </si>
  <si>
    <t>45,00</t>
  </si>
  <si>
    <t>37,50</t>
  </si>
  <si>
    <t>50,00</t>
  </si>
  <si>
    <t>67,50</t>
  </si>
  <si>
    <t>Diva Crisdiantika</t>
  </si>
  <si>
    <t>47,50</t>
  </si>
  <si>
    <t>UTS</t>
  </si>
  <si>
    <t>TUGAS 2</t>
  </si>
  <si>
    <t>NO</t>
  </si>
  <si>
    <t>TUGAS</t>
  </si>
  <si>
    <t>TOTAL</t>
  </si>
  <si>
    <t>KEHADIRAN/KEAKTIFAN</t>
  </si>
  <si>
    <t>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</si>
</sst>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6"/>
  <sheetViews>
    <sheetView tabSelected="1" topLeftCell="A18" workbookViewId="0">
      <selection activeCell="G39" sqref="G39"/>
    </sheetView>
  </sheetViews>
  <sheetFormatPr defaultRowHeight="15" x14ac:dyDescent="0.25"/>
  <cols>
    <col min="1" max="1" width="4.5703125" customWidth="1"/>
    <col min="2" max="2" width="30.28515625" bestFit="1" customWidth="1"/>
    <col min="3" max="3" width="12.85546875" customWidth="1"/>
    <col min="4" max="4" width="8.28515625" bestFit="1" customWidth="1"/>
    <col min="5" max="8" width="8.28515625" customWidth="1"/>
    <col min="9" max="9" width="7.85546875" customWidth="1"/>
    <col min="11" max="11" width="9.140625" style="1"/>
  </cols>
  <sheetData>
    <row r="4" spans="1:11" x14ac:dyDescent="0.25">
      <c r="A4" s="7" t="s">
        <v>67</v>
      </c>
      <c r="B4" s="7" t="s">
        <v>49</v>
      </c>
      <c r="C4" s="8" t="s">
        <v>70</v>
      </c>
      <c r="D4" s="7" t="s">
        <v>68</v>
      </c>
      <c r="E4" s="7"/>
      <c r="F4" s="7"/>
      <c r="G4" s="7" t="s">
        <v>65</v>
      </c>
      <c r="H4" s="2" t="s">
        <v>65</v>
      </c>
      <c r="I4" s="7" t="s">
        <v>48</v>
      </c>
      <c r="J4" s="7" t="s">
        <v>69</v>
      </c>
    </row>
    <row r="5" spans="1:11" x14ac:dyDescent="0.25">
      <c r="A5" s="7"/>
      <c r="B5" s="7"/>
      <c r="C5" s="8"/>
      <c r="D5" s="2" t="s">
        <v>50</v>
      </c>
      <c r="E5" s="2" t="s">
        <v>66</v>
      </c>
      <c r="F5" s="2" t="s">
        <v>69</v>
      </c>
      <c r="G5" s="7"/>
      <c r="H5" s="2" t="s">
        <v>71</v>
      </c>
      <c r="I5" s="7"/>
      <c r="J5" s="7"/>
    </row>
    <row r="6" spans="1:11" x14ac:dyDescent="0.25">
      <c r="A6" s="2"/>
      <c r="B6" s="2"/>
      <c r="C6" s="2">
        <v>15</v>
      </c>
      <c r="D6" s="2"/>
      <c r="E6" s="2"/>
      <c r="F6" s="2">
        <v>20</v>
      </c>
      <c r="G6" s="2">
        <v>30</v>
      </c>
      <c r="H6" s="2"/>
      <c r="I6" s="2">
        <v>35</v>
      </c>
      <c r="J6" s="7"/>
    </row>
    <row r="7" spans="1:11" x14ac:dyDescent="0.25">
      <c r="A7" s="2">
        <v>1</v>
      </c>
      <c r="B7" s="3" t="s">
        <v>53</v>
      </c>
      <c r="C7" s="4">
        <v>100</v>
      </c>
      <c r="D7" s="5">
        <v>85</v>
      </c>
      <c r="E7" s="5">
        <v>85</v>
      </c>
      <c r="F7" s="5">
        <f>AVERAGE(D7:E7)</f>
        <v>85</v>
      </c>
      <c r="G7" s="5">
        <v>57.5</v>
      </c>
      <c r="H7" s="5"/>
      <c r="I7" s="5">
        <v>60</v>
      </c>
      <c r="J7" s="6">
        <f>(I7*35%)+(G7*30%)+(F7*20%)+(C7*15%)</f>
        <v>70.25</v>
      </c>
      <c r="K7" s="1" t="str">
        <f>IF(J7&gt;=85,"A",IF(J7&gt;=80,"A-",IF(J7&gt;=75,"B+",IF(J7&gt;=70,"B",IF(J7&gt;=65,"B-",IF(J7&gt;=60,"C+",IF(J7&gt;=55,"C",IF(J7&gt;=50,"C-",IF(J7&gt;=45,"D",IF(J7&gt;=0,"E"))))))))))</f>
        <v>B</v>
      </c>
    </row>
    <row r="8" spans="1:11" x14ac:dyDescent="0.25">
      <c r="A8" s="2">
        <v>2</v>
      </c>
      <c r="B8" s="3" t="s">
        <v>34</v>
      </c>
      <c r="C8" s="5">
        <v>90</v>
      </c>
      <c r="D8" s="4">
        <v>80</v>
      </c>
      <c r="E8" s="4">
        <v>85</v>
      </c>
      <c r="F8" s="5">
        <f t="shared" ref="F8:F45" si="0">AVERAGE(D8:E8)</f>
        <v>82.5</v>
      </c>
      <c r="G8" s="4" t="s">
        <v>44</v>
      </c>
      <c r="H8" s="4"/>
      <c r="I8" s="4" t="s">
        <v>19</v>
      </c>
      <c r="J8" s="6">
        <f>(I8*35%)+(G8*30%)+(F8*20%)+(C8*15%)</f>
        <v>81.625</v>
      </c>
      <c r="K8" s="1" t="str">
        <f t="shared" ref="K8:K45" si="1">IF(J8&gt;=85,"A",IF(J8&gt;=80,"A-",IF(J8&gt;=75,"B+",IF(J8&gt;=70,"B",IF(J8&gt;=65,"B-",IF(J8&gt;=60,"C+",IF(J8&gt;=55,"C",IF(J8&gt;=50,"C-",IF(J8&gt;=45,"D",IF(J8&gt;=0,"E"))))))))))</f>
        <v>A-</v>
      </c>
    </row>
    <row r="9" spans="1:11" x14ac:dyDescent="0.25">
      <c r="A9" s="2">
        <v>3</v>
      </c>
      <c r="B9" s="3" t="s">
        <v>41</v>
      </c>
      <c r="C9" s="5">
        <v>100</v>
      </c>
      <c r="D9" s="4">
        <v>90</v>
      </c>
      <c r="E9" s="4">
        <v>85</v>
      </c>
      <c r="F9" s="5">
        <f t="shared" si="0"/>
        <v>87.5</v>
      </c>
      <c r="G9" s="4" t="s">
        <v>12</v>
      </c>
      <c r="H9" s="4"/>
      <c r="I9" s="4" t="s">
        <v>19</v>
      </c>
      <c r="J9" s="6">
        <f t="shared" ref="J9:J45" si="2">(I9*35%)+(G9*30%)+(F9*20%)+(C9*15%)</f>
        <v>81.875</v>
      </c>
      <c r="K9" s="1" t="str">
        <f t="shared" si="1"/>
        <v>A-</v>
      </c>
    </row>
    <row r="10" spans="1:11" x14ac:dyDescent="0.25">
      <c r="A10" s="2">
        <v>4</v>
      </c>
      <c r="B10" s="3" t="s">
        <v>47</v>
      </c>
      <c r="C10" s="5">
        <v>93</v>
      </c>
      <c r="D10" s="4"/>
      <c r="E10" s="4">
        <v>85</v>
      </c>
      <c r="F10" s="5">
        <f>(E10+D10)/2</f>
        <v>42.5</v>
      </c>
      <c r="G10" s="4" t="s">
        <v>56</v>
      </c>
      <c r="H10" s="4"/>
      <c r="I10" s="4" t="s">
        <v>21</v>
      </c>
      <c r="J10" s="6">
        <f t="shared" si="2"/>
        <v>70.2</v>
      </c>
      <c r="K10" s="1" t="str">
        <f t="shared" si="1"/>
        <v>B</v>
      </c>
    </row>
    <row r="11" spans="1:11" x14ac:dyDescent="0.25">
      <c r="A11" s="2">
        <v>5</v>
      </c>
      <c r="B11" s="3" t="s">
        <v>20</v>
      </c>
      <c r="C11" s="5">
        <v>100</v>
      </c>
      <c r="D11" s="4">
        <v>78</v>
      </c>
      <c r="E11" s="4">
        <v>85</v>
      </c>
      <c r="F11" s="5">
        <f t="shared" si="0"/>
        <v>81.5</v>
      </c>
      <c r="G11" s="4" t="s">
        <v>5</v>
      </c>
      <c r="H11" s="4"/>
      <c r="I11" s="4" t="s">
        <v>21</v>
      </c>
      <c r="J11" s="6">
        <f t="shared" si="2"/>
        <v>77.55</v>
      </c>
      <c r="K11" s="1" t="str">
        <f t="shared" si="1"/>
        <v>B+</v>
      </c>
    </row>
    <row r="12" spans="1:11" x14ac:dyDescent="0.25">
      <c r="A12" s="2">
        <v>6</v>
      </c>
      <c r="B12" s="3" t="s">
        <v>39</v>
      </c>
      <c r="C12" s="5">
        <v>100</v>
      </c>
      <c r="D12" s="4">
        <v>75</v>
      </c>
      <c r="E12" s="4">
        <v>85</v>
      </c>
      <c r="F12" s="5">
        <f t="shared" si="0"/>
        <v>80</v>
      </c>
      <c r="G12" s="4" t="s">
        <v>44</v>
      </c>
      <c r="H12" s="4"/>
      <c r="I12" s="4" t="s">
        <v>40</v>
      </c>
      <c r="J12" s="6">
        <f t="shared" si="2"/>
        <v>79.125</v>
      </c>
      <c r="K12" s="1" t="str">
        <f t="shared" si="1"/>
        <v>B+</v>
      </c>
    </row>
    <row r="13" spans="1:11" x14ac:dyDescent="0.25">
      <c r="A13" s="2">
        <v>7</v>
      </c>
      <c r="B13" s="3" t="s">
        <v>31</v>
      </c>
      <c r="C13" s="5">
        <v>100</v>
      </c>
      <c r="D13" s="4">
        <v>75</v>
      </c>
      <c r="E13" s="4">
        <v>85</v>
      </c>
      <c r="F13" s="5">
        <f t="shared" si="0"/>
        <v>80</v>
      </c>
      <c r="G13" s="4" t="s">
        <v>12</v>
      </c>
      <c r="H13" s="4">
        <v>75</v>
      </c>
      <c r="I13" s="4" t="s">
        <v>26</v>
      </c>
      <c r="J13" s="6">
        <f>(I13*35%)+(H13*30%)+(F13*20%)+(C13*15%)</f>
        <v>85</v>
      </c>
      <c r="K13" s="1" t="str">
        <f t="shared" si="1"/>
        <v>A</v>
      </c>
    </row>
    <row r="14" spans="1:11" x14ac:dyDescent="0.25">
      <c r="A14" s="2">
        <v>8</v>
      </c>
      <c r="B14" s="3" t="s">
        <v>0</v>
      </c>
      <c r="C14" s="5">
        <v>100</v>
      </c>
      <c r="D14" s="4">
        <v>75</v>
      </c>
      <c r="E14" s="4">
        <v>75</v>
      </c>
      <c r="F14" s="5">
        <f t="shared" si="0"/>
        <v>75</v>
      </c>
      <c r="G14" s="4" t="s">
        <v>55</v>
      </c>
      <c r="H14" s="4"/>
      <c r="I14" s="4" t="s">
        <v>1</v>
      </c>
      <c r="J14" s="6">
        <f t="shared" si="2"/>
        <v>73.75</v>
      </c>
      <c r="K14" s="1" t="str">
        <f t="shared" si="1"/>
        <v>B</v>
      </c>
    </row>
    <row r="15" spans="1:11" x14ac:dyDescent="0.25">
      <c r="A15" s="2">
        <v>9</v>
      </c>
      <c r="B15" s="3" t="s">
        <v>42</v>
      </c>
      <c r="C15" s="5">
        <v>100</v>
      </c>
      <c r="D15" s="4">
        <v>75</v>
      </c>
      <c r="E15" s="4">
        <v>85</v>
      </c>
      <c r="F15" s="5">
        <f t="shared" si="0"/>
        <v>80</v>
      </c>
      <c r="G15" s="4" t="s">
        <v>56</v>
      </c>
      <c r="H15" s="4"/>
      <c r="I15" s="4" t="s">
        <v>1</v>
      </c>
      <c r="J15" s="6">
        <f t="shared" si="2"/>
        <v>77</v>
      </c>
      <c r="K15" s="1" t="str">
        <f t="shared" si="1"/>
        <v>B+</v>
      </c>
    </row>
    <row r="16" spans="1:11" x14ac:dyDescent="0.25">
      <c r="A16" s="2">
        <v>10</v>
      </c>
      <c r="B16" s="3" t="s">
        <v>63</v>
      </c>
      <c r="C16" s="5">
        <f>6/16*100</f>
        <v>37.5</v>
      </c>
      <c r="D16" s="4"/>
      <c r="E16" s="4"/>
      <c r="F16" s="5" t="e">
        <f t="shared" si="0"/>
        <v>#DIV/0!</v>
      </c>
      <c r="G16" s="4" t="s">
        <v>59</v>
      </c>
      <c r="H16" s="4"/>
      <c r="I16" s="4"/>
      <c r="J16" s="6" t="e">
        <f t="shared" si="2"/>
        <v>#DIV/0!</v>
      </c>
      <c r="K16" s="1" t="e">
        <f t="shared" si="1"/>
        <v>#DIV/0!</v>
      </c>
    </row>
    <row r="17" spans="1:11" x14ac:dyDescent="0.25">
      <c r="A17" s="2">
        <v>11</v>
      </c>
      <c r="B17" s="3" t="s">
        <v>30</v>
      </c>
      <c r="C17" s="5">
        <v>100</v>
      </c>
      <c r="D17" s="4">
        <v>90</v>
      </c>
      <c r="E17" s="4">
        <v>85</v>
      </c>
      <c r="F17" s="5">
        <f t="shared" si="0"/>
        <v>87.5</v>
      </c>
      <c r="G17" s="4" t="s">
        <v>12</v>
      </c>
      <c r="H17" s="4">
        <v>75</v>
      </c>
      <c r="I17" s="4" t="s">
        <v>26</v>
      </c>
      <c r="J17" s="6">
        <f>(I17*35%)+(H17*30%)+(F17*20%)+(C17*15%)</f>
        <v>86.5</v>
      </c>
      <c r="K17" s="1" t="str">
        <f t="shared" si="1"/>
        <v>A</v>
      </c>
    </row>
    <row r="18" spans="1:11" x14ac:dyDescent="0.25">
      <c r="A18" s="2">
        <v>12</v>
      </c>
      <c r="B18" s="3" t="s">
        <v>35</v>
      </c>
      <c r="C18" s="5">
        <v>90</v>
      </c>
      <c r="D18" s="4">
        <v>75</v>
      </c>
      <c r="E18" s="4">
        <v>85</v>
      </c>
      <c r="F18" s="5">
        <f t="shared" si="0"/>
        <v>80</v>
      </c>
      <c r="G18" s="4" t="s">
        <v>55</v>
      </c>
      <c r="H18" s="4"/>
      <c r="I18" s="4" t="s">
        <v>26</v>
      </c>
      <c r="J18" s="6">
        <f t="shared" si="2"/>
        <v>76.75</v>
      </c>
      <c r="K18" s="1" t="str">
        <f t="shared" si="1"/>
        <v>B+</v>
      </c>
    </row>
    <row r="19" spans="1:11" x14ac:dyDescent="0.25">
      <c r="A19" s="2">
        <v>13</v>
      </c>
      <c r="B19" s="3" t="s">
        <v>29</v>
      </c>
      <c r="C19" s="5">
        <v>100</v>
      </c>
      <c r="D19" s="4">
        <v>80</v>
      </c>
      <c r="E19" s="4">
        <v>85</v>
      </c>
      <c r="F19" s="5">
        <f t="shared" si="0"/>
        <v>82.5</v>
      </c>
      <c r="G19" s="4" t="s">
        <v>54</v>
      </c>
      <c r="H19" s="4"/>
      <c r="I19" s="4" t="s">
        <v>1</v>
      </c>
      <c r="J19" s="6">
        <f t="shared" si="2"/>
        <v>70</v>
      </c>
      <c r="K19" s="1" t="str">
        <f t="shared" si="1"/>
        <v>B</v>
      </c>
    </row>
    <row r="20" spans="1:11" x14ac:dyDescent="0.25">
      <c r="A20" s="2">
        <v>14</v>
      </c>
      <c r="B20" s="3" t="s">
        <v>51</v>
      </c>
      <c r="C20" s="4">
        <v>100</v>
      </c>
      <c r="D20" s="4">
        <v>75</v>
      </c>
      <c r="E20" s="4">
        <v>85</v>
      </c>
      <c r="F20" s="5">
        <f t="shared" si="0"/>
        <v>80</v>
      </c>
      <c r="G20" s="5">
        <v>62.5</v>
      </c>
      <c r="H20" s="5">
        <v>72.5</v>
      </c>
      <c r="I20" s="4" t="s">
        <v>26</v>
      </c>
      <c r="J20" s="6">
        <f>(I20*35%)+(H20*30%)+(F20*20%)+(C20*15%)</f>
        <v>84.25</v>
      </c>
      <c r="K20" s="1" t="str">
        <f t="shared" si="1"/>
        <v>A-</v>
      </c>
    </row>
    <row r="21" spans="1:11" x14ac:dyDescent="0.25">
      <c r="A21" s="2">
        <v>15</v>
      </c>
      <c r="B21" s="3" t="s">
        <v>36</v>
      </c>
      <c r="C21" s="5">
        <v>100</v>
      </c>
      <c r="D21" s="4">
        <v>80</v>
      </c>
      <c r="E21" s="4">
        <v>85</v>
      </c>
      <c r="F21" s="5">
        <f t="shared" si="0"/>
        <v>82.5</v>
      </c>
      <c r="G21" s="4" t="s">
        <v>62</v>
      </c>
      <c r="H21" s="4"/>
      <c r="I21" s="4" t="s">
        <v>26</v>
      </c>
      <c r="J21" s="6">
        <f t="shared" si="2"/>
        <v>83.25</v>
      </c>
      <c r="K21" s="1" t="str">
        <f t="shared" si="1"/>
        <v>A-</v>
      </c>
    </row>
    <row r="22" spans="1:11" x14ac:dyDescent="0.25">
      <c r="A22" s="2">
        <v>16</v>
      </c>
      <c r="B22" s="3" t="s">
        <v>43</v>
      </c>
      <c r="C22" s="5">
        <v>90</v>
      </c>
      <c r="D22" s="4"/>
      <c r="E22" s="4">
        <v>85</v>
      </c>
      <c r="F22" s="5">
        <v>75</v>
      </c>
      <c r="G22" s="4" t="s">
        <v>54</v>
      </c>
      <c r="H22" s="4">
        <v>40</v>
      </c>
      <c r="I22" s="4" t="s">
        <v>44</v>
      </c>
      <c r="J22" s="6">
        <f>(I22*35%)+(H22*30%)+(F22*20%)+(C22*15%)</f>
        <v>65</v>
      </c>
      <c r="K22" s="1" t="str">
        <f t="shared" si="1"/>
        <v>B-</v>
      </c>
    </row>
    <row r="23" spans="1:11" x14ac:dyDescent="0.25">
      <c r="A23" s="2">
        <v>17</v>
      </c>
      <c r="B23" s="3" t="s">
        <v>4</v>
      </c>
      <c r="C23" s="5">
        <v>100</v>
      </c>
      <c r="D23" s="4">
        <v>80</v>
      </c>
      <c r="E23" s="4">
        <v>85</v>
      </c>
      <c r="F23" s="5">
        <f t="shared" si="0"/>
        <v>82.5</v>
      </c>
      <c r="G23" s="4">
        <v>35</v>
      </c>
      <c r="H23" s="4">
        <v>55</v>
      </c>
      <c r="I23" s="4" t="s">
        <v>5</v>
      </c>
      <c r="J23" s="6">
        <f>(I23*35%)+(H23*30%)+(F23*20%)+(C23*15%)</f>
        <v>67.25</v>
      </c>
      <c r="K23" s="1" t="str">
        <f t="shared" si="1"/>
        <v>B-</v>
      </c>
    </row>
    <row r="24" spans="1:11" x14ac:dyDescent="0.25">
      <c r="A24" s="2">
        <v>18</v>
      </c>
      <c r="B24" s="3" t="s">
        <v>33</v>
      </c>
      <c r="C24" s="5">
        <v>100</v>
      </c>
      <c r="D24" s="4">
        <v>75</v>
      </c>
      <c r="E24" s="4">
        <v>80</v>
      </c>
      <c r="F24" s="5">
        <f t="shared" si="0"/>
        <v>77.5</v>
      </c>
      <c r="G24" s="4" t="s">
        <v>64</v>
      </c>
      <c r="H24" s="4"/>
      <c r="I24" s="4" t="s">
        <v>26</v>
      </c>
      <c r="J24" s="6">
        <f t="shared" si="2"/>
        <v>76.25</v>
      </c>
      <c r="K24" s="1" t="str">
        <f t="shared" si="1"/>
        <v>B+</v>
      </c>
    </row>
    <row r="25" spans="1:11" x14ac:dyDescent="0.25">
      <c r="A25" s="2">
        <v>19</v>
      </c>
      <c r="B25" s="3" t="s">
        <v>14</v>
      </c>
      <c r="C25" s="5">
        <v>100</v>
      </c>
      <c r="D25" s="4">
        <v>85</v>
      </c>
      <c r="E25" s="4">
        <v>85</v>
      </c>
      <c r="F25" s="5">
        <f t="shared" si="0"/>
        <v>85</v>
      </c>
      <c r="G25" s="4" t="s">
        <v>5</v>
      </c>
      <c r="H25" s="4"/>
      <c r="I25" s="4" t="s">
        <v>15</v>
      </c>
      <c r="J25" s="6">
        <f t="shared" si="2"/>
        <v>73.875</v>
      </c>
      <c r="K25" s="1" t="str">
        <f t="shared" si="1"/>
        <v>B</v>
      </c>
    </row>
    <row r="26" spans="1:11" x14ac:dyDescent="0.25">
      <c r="A26" s="2">
        <v>20</v>
      </c>
      <c r="B26" s="3" t="s">
        <v>16</v>
      </c>
      <c r="C26" s="5">
        <v>100</v>
      </c>
      <c r="D26" s="4">
        <v>100</v>
      </c>
      <c r="E26" s="4">
        <v>80</v>
      </c>
      <c r="F26" s="5">
        <f t="shared" si="0"/>
        <v>90</v>
      </c>
      <c r="G26" s="4" t="s">
        <v>3</v>
      </c>
      <c r="H26" s="4"/>
      <c r="I26" s="4" t="s">
        <v>17</v>
      </c>
      <c r="J26" s="6">
        <f t="shared" si="2"/>
        <v>81.375</v>
      </c>
      <c r="K26" s="1" t="str">
        <f t="shared" si="1"/>
        <v>A-</v>
      </c>
    </row>
    <row r="27" spans="1:11" x14ac:dyDescent="0.25">
      <c r="A27" s="2">
        <v>21</v>
      </c>
      <c r="B27" s="3" t="s">
        <v>9</v>
      </c>
      <c r="C27" s="5">
        <f>7/16*100</f>
        <v>43.75</v>
      </c>
      <c r="D27" s="4"/>
      <c r="E27" s="4"/>
      <c r="F27" s="5" t="e">
        <f t="shared" si="0"/>
        <v>#DIV/0!</v>
      </c>
      <c r="G27" s="4"/>
      <c r="H27" s="4"/>
      <c r="I27" s="4" t="s">
        <v>10</v>
      </c>
      <c r="J27" s="6" t="e">
        <f t="shared" si="2"/>
        <v>#DIV/0!</v>
      </c>
      <c r="K27" s="1" t="e">
        <f t="shared" si="1"/>
        <v>#DIV/0!</v>
      </c>
    </row>
    <row r="28" spans="1:11" x14ac:dyDescent="0.25">
      <c r="A28" s="2">
        <v>22</v>
      </c>
      <c r="B28" s="3" t="s">
        <v>27</v>
      </c>
      <c r="C28" s="5">
        <v>100</v>
      </c>
      <c r="D28" s="4">
        <v>75</v>
      </c>
      <c r="E28" s="4">
        <v>85</v>
      </c>
      <c r="F28" s="5">
        <f t="shared" si="0"/>
        <v>80</v>
      </c>
      <c r="G28" s="4" t="s">
        <v>10</v>
      </c>
      <c r="H28" s="4"/>
      <c r="I28" s="4" t="s">
        <v>21</v>
      </c>
      <c r="J28" s="6">
        <f t="shared" si="2"/>
        <v>83.25</v>
      </c>
      <c r="K28" s="1" t="str">
        <f t="shared" si="1"/>
        <v>A-</v>
      </c>
    </row>
    <row r="29" spans="1:11" x14ac:dyDescent="0.25">
      <c r="A29" s="2">
        <v>23</v>
      </c>
      <c r="B29" s="3" t="s">
        <v>6</v>
      </c>
      <c r="C29" s="5">
        <v>100</v>
      </c>
      <c r="D29" s="4">
        <v>75</v>
      </c>
      <c r="E29" s="4">
        <v>83</v>
      </c>
      <c r="F29" s="5">
        <f t="shared" si="0"/>
        <v>79</v>
      </c>
      <c r="G29" s="4" t="s">
        <v>55</v>
      </c>
      <c r="H29" s="4"/>
      <c r="I29" s="4" t="s">
        <v>7</v>
      </c>
      <c r="J29" s="6">
        <f t="shared" si="2"/>
        <v>78.924999999999997</v>
      </c>
      <c r="K29" s="1" t="str">
        <f t="shared" si="1"/>
        <v>B+</v>
      </c>
    </row>
    <row r="30" spans="1:11" x14ac:dyDescent="0.25">
      <c r="A30" s="2">
        <v>24</v>
      </c>
      <c r="B30" s="3" t="s">
        <v>8</v>
      </c>
      <c r="C30" s="5">
        <v>100</v>
      </c>
      <c r="D30" s="4">
        <v>75</v>
      </c>
      <c r="E30" s="4">
        <v>85</v>
      </c>
      <c r="F30" s="5">
        <f t="shared" si="0"/>
        <v>80</v>
      </c>
      <c r="G30" s="4" t="s">
        <v>56</v>
      </c>
      <c r="H30" s="4"/>
      <c r="I30" s="4" t="s">
        <v>1</v>
      </c>
      <c r="J30" s="6">
        <f t="shared" si="2"/>
        <v>77</v>
      </c>
      <c r="K30" s="1" t="str">
        <f t="shared" si="1"/>
        <v>B+</v>
      </c>
    </row>
    <row r="31" spans="1:11" x14ac:dyDescent="0.25">
      <c r="A31" s="2">
        <v>25</v>
      </c>
      <c r="B31" s="3" t="s">
        <v>23</v>
      </c>
      <c r="C31" s="5">
        <v>100</v>
      </c>
      <c r="D31" s="4">
        <v>75</v>
      </c>
      <c r="E31" s="4">
        <v>85</v>
      </c>
      <c r="F31" s="5">
        <f t="shared" si="0"/>
        <v>80</v>
      </c>
      <c r="G31" s="4" t="s">
        <v>56</v>
      </c>
      <c r="H31" s="4">
        <v>72.5</v>
      </c>
      <c r="I31" s="4" t="s">
        <v>17</v>
      </c>
      <c r="J31" s="6">
        <f>(I31*35%)+(H31*30%)+(F31*20%)+(C31*15%)</f>
        <v>81.625</v>
      </c>
      <c r="K31" s="1" t="str">
        <f t="shared" si="1"/>
        <v>A-</v>
      </c>
    </row>
    <row r="32" spans="1:11" x14ac:dyDescent="0.25">
      <c r="A32" s="2">
        <v>26</v>
      </c>
      <c r="B32" s="3" t="s">
        <v>13</v>
      </c>
      <c r="C32" s="5">
        <v>90</v>
      </c>
      <c r="D32" s="4"/>
      <c r="E32" s="4">
        <v>75</v>
      </c>
      <c r="F32" s="5">
        <f t="shared" si="0"/>
        <v>75</v>
      </c>
      <c r="G32" s="4" t="s">
        <v>60</v>
      </c>
      <c r="H32" s="4"/>
      <c r="I32" s="4" t="s">
        <v>12</v>
      </c>
      <c r="J32" s="6">
        <f t="shared" si="2"/>
        <v>61.625</v>
      </c>
      <c r="K32" s="1" t="str">
        <f t="shared" si="1"/>
        <v>C+</v>
      </c>
    </row>
    <row r="33" spans="1:11" x14ac:dyDescent="0.25">
      <c r="A33" s="2">
        <v>27</v>
      </c>
      <c r="B33" s="3" t="s">
        <v>18</v>
      </c>
      <c r="C33" s="5">
        <v>100</v>
      </c>
      <c r="D33" s="4">
        <v>75</v>
      </c>
      <c r="E33" s="4">
        <v>85</v>
      </c>
      <c r="F33" s="5">
        <f t="shared" si="0"/>
        <v>80</v>
      </c>
      <c r="G33" s="4" t="s">
        <v>3</v>
      </c>
      <c r="H33" s="4"/>
      <c r="I33" s="4" t="s">
        <v>19</v>
      </c>
      <c r="J33" s="6">
        <f t="shared" si="2"/>
        <v>81.125</v>
      </c>
      <c r="K33" s="1" t="str">
        <f t="shared" si="1"/>
        <v>A-</v>
      </c>
    </row>
    <row r="34" spans="1:11" x14ac:dyDescent="0.25">
      <c r="A34" s="2">
        <v>28</v>
      </c>
      <c r="B34" s="3" t="s">
        <v>28</v>
      </c>
      <c r="C34" s="5">
        <v>100</v>
      </c>
      <c r="D34" s="4">
        <v>78</v>
      </c>
      <c r="E34" s="4">
        <v>80</v>
      </c>
      <c r="F34" s="5">
        <f t="shared" si="0"/>
        <v>79</v>
      </c>
      <c r="G34" s="4" t="s">
        <v>15</v>
      </c>
      <c r="H34" s="4"/>
      <c r="I34" s="4" t="s">
        <v>19</v>
      </c>
      <c r="J34" s="6">
        <f t="shared" si="2"/>
        <v>83.174999999999997</v>
      </c>
      <c r="K34" s="1" t="str">
        <f t="shared" si="1"/>
        <v>A-</v>
      </c>
    </row>
    <row r="35" spans="1:11" x14ac:dyDescent="0.25">
      <c r="A35" s="2">
        <v>29</v>
      </c>
      <c r="B35" s="3" t="s">
        <v>58</v>
      </c>
      <c r="C35" s="4">
        <v>100</v>
      </c>
      <c r="D35" s="4">
        <v>75</v>
      </c>
      <c r="E35" s="4">
        <v>85</v>
      </c>
      <c r="F35" s="5">
        <f t="shared" si="0"/>
        <v>80</v>
      </c>
      <c r="G35" s="4" t="s">
        <v>59</v>
      </c>
      <c r="H35" s="4"/>
      <c r="I35" s="4">
        <v>77.5</v>
      </c>
      <c r="J35" s="6">
        <f t="shared" si="2"/>
        <v>71.625</v>
      </c>
      <c r="K35" s="1" t="str">
        <f t="shared" si="1"/>
        <v>B</v>
      </c>
    </row>
    <row r="36" spans="1:11" x14ac:dyDescent="0.25">
      <c r="A36" s="2">
        <v>30</v>
      </c>
      <c r="B36" s="3" t="s">
        <v>32</v>
      </c>
      <c r="C36" s="5">
        <v>100</v>
      </c>
      <c r="D36" s="4">
        <v>85</v>
      </c>
      <c r="E36" s="4">
        <v>80</v>
      </c>
      <c r="F36" s="5">
        <f t="shared" si="0"/>
        <v>82.5</v>
      </c>
      <c r="G36" s="4" t="s">
        <v>40</v>
      </c>
      <c r="H36" s="4"/>
      <c r="I36" s="4" t="s">
        <v>1</v>
      </c>
      <c r="J36" s="6">
        <f t="shared" si="2"/>
        <v>82.75</v>
      </c>
      <c r="K36" s="1" t="str">
        <f t="shared" si="1"/>
        <v>A-</v>
      </c>
    </row>
    <row r="37" spans="1:11" x14ac:dyDescent="0.25">
      <c r="A37" s="2">
        <v>31</v>
      </c>
      <c r="B37" s="3" t="s">
        <v>46</v>
      </c>
      <c r="C37" s="5">
        <v>100</v>
      </c>
      <c r="D37" s="4">
        <v>80</v>
      </c>
      <c r="E37" s="4"/>
      <c r="F37" s="5">
        <v>70</v>
      </c>
      <c r="G37" s="4" t="s">
        <v>61</v>
      </c>
      <c r="H37" s="4"/>
      <c r="I37" s="4" t="s">
        <v>19</v>
      </c>
      <c r="J37" s="6">
        <f t="shared" si="2"/>
        <v>74.625</v>
      </c>
      <c r="K37" s="1" t="str">
        <f t="shared" si="1"/>
        <v>B</v>
      </c>
    </row>
    <row r="38" spans="1:11" x14ac:dyDescent="0.25">
      <c r="A38" s="2">
        <v>32</v>
      </c>
      <c r="B38" s="3" t="s">
        <v>2</v>
      </c>
      <c r="C38" s="5">
        <v>100</v>
      </c>
      <c r="D38" s="4"/>
      <c r="E38" s="4">
        <v>85</v>
      </c>
      <c r="F38" s="5">
        <f t="shared" si="0"/>
        <v>85</v>
      </c>
      <c r="G38" s="4" t="s">
        <v>56</v>
      </c>
      <c r="H38" s="4"/>
      <c r="I38" s="4" t="s">
        <v>3</v>
      </c>
      <c r="J38" s="6">
        <f t="shared" si="2"/>
        <v>72.75</v>
      </c>
      <c r="K38" s="1" t="str">
        <f t="shared" si="1"/>
        <v>B</v>
      </c>
    </row>
    <row r="39" spans="1:11" x14ac:dyDescent="0.25">
      <c r="A39" s="2">
        <v>33</v>
      </c>
      <c r="B39" s="3" t="s">
        <v>52</v>
      </c>
      <c r="C39" s="5">
        <v>100</v>
      </c>
      <c r="D39" s="5">
        <v>75</v>
      </c>
      <c r="E39" s="5">
        <v>85</v>
      </c>
      <c r="F39" s="5">
        <f t="shared" si="0"/>
        <v>80</v>
      </c>
      <c r="G39" s="4" t="s">
        <v>3</v>
      </c>
      <c r="H39" s="4"/>
      <c r="I39" s="5"/>
      <c r="J39" s="6">
        <f t="shared" si="2"/>
        <v>50.5</v>
      </c>
      <c r="K39" s="1" t="str">
        <f t="shared" si="1"/>
        <v>C-</v>
      </c>
    </row>
    <row r="40" spans="1:11" x14ac:dyDescent="0.25">
      <c r="A40" s="2">
        <v>34</v>
      </c>
      <c r="B40" s="3" t="s">
        <v>45</v>
      </c>
      <c r="C40" s="5">
        <v>100</v>
      </c>
      <c r="D40" s="4"/>
      <c r="E40" s="4">
        <v>70</v>
      </c>
      <c r="F40" s="5">
        <f t="shared" si="0"/>
        <v>70</v>
      </c>
      <c r="G40" s="4" t="s">
        <v>57</v>
      </c>
      <c r="H40" s="4"/>
      <c r="I40" s="4" t="s">
        <v>3</v>
      </c>
      <c r="J40" s="6">
        <f t="shared" si="2"/>
        <v>63.75</v>
      </c>
      <c r="K40" s="1" t="str">
        <f t="shared" si="1"/>
        <v>C+</v>
      </c>
    </row>
    <row r="41" spans="1:11" x14ac:dyDescent="0.25">
      <c r="A41" s="2">
        <v>35</v>
      </c>
      <c r="B41" s="3" t="s">
        <v>24</v>
      </c>
      <c r="C41" s="5">
        <v>100</v>
      </c>
      <c r="D41" s="4">
        <v>75</v>
      </c>
      <c r="E41" s="4">
        <v>85</v>
      </c>
      <c r="F41" s="5">
        <f t="shared" si="0"/>
        <v>80</v>
      </c>
      <c r="G41" s="4" t="s">
        <v>61</v>
      </c>
      <c r="H41" s="4">
        <v>70</v>
      </c>
      <c r="I41" s="4" t="s">
        <v>17</v>
      </c>
      <c r="J41" s="6">
        <f>(I41*35%)+(H41*30%)+(F41*20%)+(C41*15%)</f>
        <v>80.875</v>
      </c>
      <c r="K41" s="1" t="str">
        <f t="shared" si="1"/>
        <v>A-</v>
      </c>
    </row>
    <row r="42" spans="1:11" x14ac:dyDescent="0.25">
      <c r="A42" s="2">
        <v>36</v>
      </c>
      <c r="B42" s="3" t="s">
        <v>25</v>
      </c>
      <c r="C42" s="5">
        <v>100</v>
      </c>
      <c r="D42" s="4">
        <v>75</v>
      </c>
      <c r="E42" s="4">
        <v>85</v>
      </c>
      <c r="F42" s="5">
        <f t="shared" si="0"/>
        <v>80</v>
      </c>
      <c r="G42" s="4" t="s">
        <v>12</v>
      </c>
      <c r="H42" s="4">
        <v>75</v>
      </c>
      <c r="I42" s="4" t="s">
        <v>26</v>
      </c>
      <c r="J42" s="6">
        <f>(I42*35%)+(H42*30%)+(F42*20%)+(C42*15%)</f>
        <v>85</v>
      </c>
      <c r="K42" s="1" t="str">
        <f t="shared" si="1"/>
        <v>A</v>
      </c>
    </row>
    <row r="43" spans="1:11" x14ac:dyDescent="0.25">
      <c r="A43" s="2">
        <v>37</v>
      </c>
      <c r="B43" s="3" t="s">
        <v>37</v>
      </c>
      <c r="C43" s="5">
        <v>93</v>
      </c>
      <c r="D43" s="4">
        <v>75</v>
      </c>
      <c r="E43" s="4">
        <v>85</v>
      </c>
      <c r="F43" s="5">
        <f t="shared" si="0"/>
        <v>80</v>
      </c>
      <c r="G43" s="4" t="s">
        <v>1</v>
      </c>
      <c r="H43" s="4"/>
      <c r="I43" s="4" t="s">
        <v>38</v>
      </c>
      <c r="J43" s="6">
        <f t="shared" si="2"/>
        <v>87.2</v>
      </c>
      <c r="K43" s="1" t="str">
        <f t="shared" si="1"/>
        <v>A</v>
      </c>
    </row>
    <row r="44" spans="1:11" x14ac:dyDescent="0.25">
      <c r="A44" s="2">
        <v>38</v>
      </c>
      <c r="B44" s="3" t="s">
        <v>11</v>
      </c>
      <c r="C44" s="5">
        <v>75</v>
      </c>
      <c r="D44" s="4"/>
      <c r="E44" s="4">
        <v>70</v>
      </c>
      <c r="F44" s="5">
        <f t="shared" si="0"/>
        <v>70</v>
      </c>
      <c r="G44" s="4" t="s">
        <v>56</v>
      </c>
      <c r="H44" s="4"/>
      <c r="I44" s="4" t="s">
        <v>12</v>
      </c>
      <c r="J44" s="6">
        <f t="shared" si="2"/>
        <v>65.125</v>
      </c>
      <c r="K44" s="1" t="str">
        <f t="shared" si="1"/>
        <v>B-</v>
      </c>
    </row>
    <row r="45" spans="1:11" x14ac:dyDescent="0.25">
      <c r="A45" s="2">
        <v>39</v>
      </c>
      <c r="B45" s="3" t="s">
        <v>22</v>
      </c>
      <c r="C45" s="5">
        <v>100</v>
      </c>
      <c r="D45" s="4">
        <v>75</v>
      </c>
      <c r="E45" s="4">
        <v>85</v>
      </c>
      <c r="F45" s="5">
        <f t="shared" si="0"/>
        <v>80</v>
      </c>
      <c r="G45" s="4" t="s">
        <v>3</v>
      </c>
      <c r="H45" s="4"/>
      <c r="I45" s="4" t="s">
        <v>7</v>
      </c>
      <c r="J45" s="6">
        <f t="shared" si="2"/>
        <v>82.875</v>
      </c>
      <c r="K45" s="1" t="str">
        <f t="shared" si="1"/>
        <v>A-</v>
      </c>
    </row>
    <row r="46" spans="1:11" x14ac:dyDescent="0.25">
      <c r="C46" s="1"/>
      <c r="D46" s="1"/>
      <c r="E46" s="1"/>
      <c r="F46" s="1"/>
      <c r="G46" s="1"/>
      <c r="H46" s="1"/>
      <c r="I46" s="1"/>
    </row>
  </sheetData>
  <sortState ref="B6:D41">
    <sortCondition ref="B5:B41"/>
  </sortState>
  <mergeCells count="7">
    <mergeCell ref="J4:J6"/>
    <mergeCell ref="D4:F4"/>
    <mergeCell ref="B4:B5"/>
    <mergeCell ref="A4:A5"/>
    <mergeCell ref="G4:G5"/>
    <mergeCell ref="I4:I5"/>
    <mergeCell ref="C4:C5"/>
  </mergeCells>
  <pageMargins left="0.7" right="0.7" top="0.75" bottom="0.75" header="0.3" footer="0.3"/>
  <ignoredErrors>
    <ignoredError sqref="I8:I16 I17:I19 I36:I45 I21:I34 I20 G21:G22 G36:G45 G17:G19 G8:G16 G24:G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2022-01-16T03:29:39Z</dcterms:created>
  <dcterms:modified xsi:type="dcterms:W3CDTF">2022-01-24T07:41:53Z</dcterms:modified>
</cp:coreProperties>
</file>