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ARISNA\Documents\Nilai Mhs\"/>
    </mc:Choice>
  </mc:AlternateContent>
  <xr:revisionPtr revIDLastSave="0" documentId="8_{BE02B37E-85B6-42D2-93D7-94AC8439AD07}" xr6:coauthVersionLast="46" xr6:coauthVersionMax="46" xr10:uidLastSave="{00000000-0000-0000-0000-000000000000}"/>
  <bookViews>
    <workbookView xWindow="-120" yWindow="-120" windowWidth="20730" windowHeight="11160" xr2:uid="{FC8E588A-BF1C-4D1F-9944-6961AD0444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I19" i="1"/>
  <c r="G19" i="1"/>
  <c r="E19" i="1"/>
  <c r="L19" i="1" s="1"/>
  <c r="K18" i="1"/>
  <c r="I18" i="1"/>
  <c r="G18" i="1"/>
  <c r="E18" i="1"/>
  <c r="L18" i="1" s="1"/>
  <c r="K17" i="1"/>
  <c r="I17" i="1"/>
  <c r="G17" i="1"/>
  <c r="E17" i="1"/>
  <c r="L17" i="1" s="1"/>
  <c r="K16" i="1"/>
  <c r="I16" i="1"/>
  <c r="G16" i="1"/>
  <c r="E16" i="1"/>
  <c r="L16" i="1" s="1"/>
  <c r="K15" i="1"/>
  <c r="I15" i="1"/>
  <c r="G15" i="1"/>
  <c r="E15" i="1"/>
  <c r="L15" i="1" s="1"/>
  <c r="K14" i="1"/>
  <c r="I14" i="1"/>
  <c r="G14" i="1"/>
  <c r="E14" i="1"/>
  <c r="L14" i="1" s="1"/>
  <c r="K13" i="1"/>
  <c r="I13" i="1"/>
  <c r="G13" i="1"/>
  <c r="E13" i="1"/>
  <c r="L13" i="1" s="1"/>
  <c r="K12" i="1"/>
  <c r="I12" i="1"/>
  <c r="G12" i="1"/>
  <c r="E12" i="1"/>
  <c r="L12" i="1" s="1"/>
  <c r="K11" i="1"/>
  <c r="I11" i="1"/>
  <c r="G11" i="1"/>
  <c r="E11" i="1"/>
  <c r="L11" i="1" s="1"/>
  <c r="L10" i="1"/>
  <c r="K10" i="1"/>
  <c r="I10" i="1"/>
  <c r="G10" i="1"/>
  <c r="E10" i="1"/>
  <c r="K9" i="1"/>
  <c r="I9" i="1"/>
  <c r="G9" i="1"/>
  <c r="E9" i="1"/>
  <c r="L9" i="1" s="1"/>
  <c r="K8" i="1"/>
  <c r="I8" i="1"/>
  <c r="G8" i="1"/>
  <c r="E8" i="1"/>
  <c r="L8" i="1" s="1"/>
  <c r="K7" i="1"/>
  <c r="I7" i="1"/>
  <c r="G7" i="1"/>
  <c r="E7" i="1"/>
  <c r="L7" i="1" s="1"/>
</calcChain>
</file>

<file path=xl/sharedStrings.xml><?xml version="1.0" encoding="utf-8"?>
<sst xmlns="http://schemas.openxmlformats.org/spreadsheetml/2006/main" count="35" uniqueCount="31">
  <si>
    <t>Nilai Pengelolaan Air  C  genap 2021/2022</t>
  </si>
  <si>
    <t>No</t>
  </si>
  <si>
    <t>Nama</t>
  </si>
  <si>
    <t>Kehadiran</t>
  </si>
  <si>
    <t>Tugas</t>
  </si>
  <si>
    <t>UTS</t>
  </si>
  <si>
    <t>UAS</t>
  </si>
  <si>
    <t>Nilai</t>
  </si>
  <si>
    <t>Huruf</t>
  </si>
  <si>
    <t>ALGITA GHIFARI FADILAH</t>
  </si>
  <si>
    <t>A-</t>
  </si>
  <si>
    <t>BAGAS AGHNI TAMA</t>
  </si>
  <si>
    <t>B-</t>
  </si>
  <si>
    <t>DIKA WIJANARKO</t>
  </si>
  <si>
    <t>C-</t>
  </si>
  <si>
    <t>NANA SURYANA</t>
  </si>
  <si>
    <t>C+</t>
  </si>
  <si>
    <t>Aini Novita Murwani</t>
  </si>
  <si>
    <t>NUGROHO</t>
  </si>
  <si>
    <t>B+</t>
  </si>
  <si>
    <t>NURAINI PRIHANTINI</t>
  </si>
  <si>
    <t>NURMAWATI SIBARANI</t>
  </si>
  <si>
    <t>Rahayu RIZKIANI</t>
  </si>
  <si>
    <t>E</t>
  </si>
  <si>
    <t>ROMLIH</t>
  </si>
  <si>
    <t>B</t>
  </si>
  <si>
    <t>TAUFIK SYARIF HIDAYATULLAH</t>
  </si>
  <si>
    <t>D</t>
  </si>
  <si>
    <t>TIKA INGGRIANI</t>
  </si>
  <si>
    <t>A</t>
  </si>
  <si>
    <t>AGUS YULIANTO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</si>
</sst>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9D20-375C-4078-B2CB-F4FB38B5AE19}">
  <dimension ref="B3:M19"/>
  <sheetViews>
    <sheetView tabSelected="1" workbookViewId="0">
      <selection activeCell="R10" sqref="R10"/>
    </sheetView>
  </sheetViews>
  <sheetFormatPr defaultRowHeight="15" x14ac:dyDescent="0.25"/>
  <sheetData>
    <row r="3" spans="2:13" x14ac:dyDescent="0.25">
      <c r="C3" t="s">
        <v>0</v>
      </c>
    </row>
    <row r="5" spans="2:13" x14ac:dyDescent="0.25">
      <c r="B5" s="1" t="s">
        <v>1</v>
      </c>
      <c r="C5" s="1" t="s">
        <v>2</v>
      </c>
      <c r="D5" s="1" t="s">
        <v>3</v>
      </c>
      <c r="E5" s="2">
        <v>0.1</v>
      </c>
      <c r="F5" s="1" t="s">
        <v>4</v>
      </c>
      <c r="G5" s="2">
        <v>0.2</v>
      </c>
      <c r="H5" s="1" t="s">
        <v>5</v>
      </c>
      <c r="I5" s="2">
        <v>0.3</v>
      </c>
      <c r="J5" s="1" t="s">
        <v>6</v>
      </c>
      <c r="K5" s="2">
        <v>0.4</v>
      </c>
      <c r="L5" s="3" t="s">
        <v>7</v>
      </c>
      <c r="M5" s="4" t="s">
        <v>8</v>
      </c>
    </row>
    <row r="7" spans="2:13" x14ac:dyDescent="0.25">
      <c r="B7" s="1">
        <v>1</v>
      </c>
      <c r="C7" s="5" t="s">
        <v>9</v>
      </c>
      <c r="D7" s="1">
        <v>80</v>
      </c>
      <c r="E7" s="3">
        <f>D7*10%</f>
        <v>8</v>
      </c>
      <c r="F7" s="1">
        <v>80</v>
      </c>
      <c r="G7" s="3">
        <f>F7*20%</f>
        <v>16</v>
      </c>
      <c r="H7" s="1">
        <v>70</v>
      </c>
      <c r="I7" s="3">
        <f>H7*I5</f>
        <v>21</v>
      </c>
      <c r="J7" s="1">
        <v>88</v>
      </c>
      <c r="K7" s="3">
        <f>J7*40%</f>
        <v>35.200000000000003</v>
      </c>
      <c r="L7" s="1">
        <f>SUM(E7+G7+I7+K7)</f>
        <v>80.2</v>
      </c>
      <c r="M7" s="1" t="s">
        <v>10</v>
      </c>
    </row>
    <row r="8" spans="2:13" x14ac:dyDescent="0.25">
      <c r="B8" s="1">
        <v>2</v>
      </c>
      <c r="C8" s="5" t="s">
        <v>11</v>
      </c>
      <c r="D8" s="1">
        <v>93.3</v>
      </c>
      <c r="E8" s="3">
        <f t="shared" ref="E8:E19" si="0">D8*10%</f>
        <v>9.33</v>
      </c>
      <c r="F8" s="1">
        <v>75</v>
      </c>
      <c r="G8" s="3">
        <f t="shared" ref="G8:G19" si="1">F8*20%</f>
        <v>15</v>
      </c>
      <c r="H8" s="1">
        <v>57.5</v>
      </c>
      <c r="I8" s="3">
        <f>H8*30%</f>
        <v>17.25</v>
      </c>
      <c r="J8" s="1">
        <v>62</v>
      </c>
      <c r="K8" s="3">
        <f t="shared" ref="K8:K19" si="2">J8*40%</f>
        <v>24.8</v>
      </c>
      <c r="L8" s="1">
        <f t="shared" ref="L8:L19" si="3">SUM(E8+G8+I8+K8)</f>
        <v>66.38</v>
      </c>
      <c r="M8" s="1" t="s">
        <v>12</v>
      </c>
    </row>
    <row r="9" spans="2:13" x14ac:dyDescent="0.25">
      <c r="B9" s="1">
        <v>3</v>
      </c>
      <c r="C9" s="5" t="s">
        <v>13</v>
      </c>
      <c r="D9" s="1">
        <v>80</v>
      </c>
      <c r="E9" s="3">
        <f t="shared" si="0"/>
        <v>8</v>
      </c>
      <c r="F9" s="1">
        <v>45</v>
      </c>
      <c r="G9" s="3">
        <f t="shared" si="1"/>
        <v>9</v>
      </c>
      <c r="H9" s="1">
        <v>60</v>
      </c>
      <c r="I9" s="3">
        <f t="shared" ref="I9:I19" si="4">H9*30%</f>
        <v>18</v>
      </c>
      <c r="J9" s="1">
        <v>40</v>
      </c>
      <c r="K9" s="3">
        <f t="shared" si="2"/>
        <v>16</v>
      </c>
      <c r="L9" s="1">
        <f t="shared" si="3"/>
        <v>51</v>
      </c>
      <c r="M9" s="1" t="s">
        <v>14</v>
      </c>
    </row>
    <row r="10" spans="2:13" x14ac:dyDescent="0.25">
      <c r="B10" s="1">
        <v>4</v>
      </c>
      <c r="C10" s="5" t="s">
        <v>15</v>
      </c>
      <c r="D10" s="1">
        <v>93.3</v>
      </c>
      <c r="E10" s="3">
        <f t="shared" si="0"/>
        <v>9.33</v>
      </c>
      <c r="F10" s="1">
        <v>70</v>
      </c>
      <c r="G10" s="3">
        <f t="shared" si="1"/>
        <v>14</v>
      </c>
      <c r="H10" s="1">
        <v>57.5</v>
      </c>
      <c r="I10" s="3">
        <f t="shared" si="4"/>
        <v>17.25</v>
      </c>
      <c r="J10" s="1">
        <v>55</v>
      </c>
      <c r="K10" s="3">
        <f t="shared" si="2"/>
        <v>22</v>
      </c>
      <c r="L10" s="1">
        <f t="shared" si="3"/>
        <v>62.58</v>
      </c>
      <c r="M10" s="1" t="s">
        <v>16</v>
      </c>
    </row>
    <row r="11" spans="2:13" x14ac:dyDescent="0.25">
      <c r="B11" s="1">
        <v>5</v>
      </c>
      <c r="C11" s="5" t="s">
        <v>17</v>
      </c>
      <c r="D11" s="1">
        <v>93.3</v>
      </c>
      <c r="E11" s="3">
        <f t="shared" si="0"/>
        <v>9.33</v>
      </c>
      <c r="F11" s="1">
        <v>85</v>
      </c>
      <c r="G11" s="3">
        <f t="shared" si="1"/>
        <v>17</v>
      </c>
      <c r="H11" s="1">
        <v>75</v>
      </c>
      <c r="I11" s="3">
        <f t="shared" si="4"/>
        <v>22.5</v>
      </c>
      <c r="J11" s="1">
        <v>80</v>
      </c>
      <c r="K11" s="3">
        <f t="shared" si="2"/>
        <v>32</v>
      </c>
      <c r="L11" s="1">
        <f t="shared" si="3"/>
        <v>80.83</v>
      </c>
      <c r="M11" s="1" t="s">
        <v>10</v>
      </c>
    </row>
    <row r="12" spans="2:13" x14ac:dyDescent="0.25">
      <c r="B12" s="1">
        <v>6</v>
      </c>
      <c r="C12" s="5" t="s">
        <v>18</v>
      </c>
      <c r="D12" s="1">
        <v>73.3</v>
      </c>
      <c r="E12" s="3">
        <f t="shared" si="0"/>
        <v>7.33</v>
      </c>
      <c r="F12" s="1">
        <v>82</v>
      </c>
      <c r="G12" s="3">
        <f t="shared" si="1"/>
        <v>16.400000000000002</v>
      </c>
      <c r="H12" s="1">
        <v>80</v>
      </c>
      <c r="I12" s="3">
        <f t="shared" si="4"/>
        <v>24</v>
      </c>
      <c r="J12" s="1">
        <v>70</v>
      </c>
      <c r="K12" s="3">
        <f t="shared" si="2"/>
        <v>28</v>
      </c>
      <c r="L12" s="1">
        <f t="shared" si="3"/>
        <v>75.73</v>
      </c>
      <c r="M12" s="1" t="s">
        <v>19</v>
      </c>
    </row>
    <row r="13" spans="2:13" x14ac:dyDescent="0.25">
      <c r="B13" s="1">
        <v>7</v>
      </c>
      <c r="C13" s="5" t="s">
        <v>20</v>
      </c>
      <c r="D13" s="1">
        <v>80</v>
      </c>
      <c r="E13" s="3">
        <f t="shared" si="0"/>
        <v>8</v>
      </c>
      <c r="F13" s="1">
        <v>85</v>
      </c>
      <c r="G13" s="3">
        <f t="shared" si="1"/>
        <v>17</v>
      </c>
      <c r="H13" s="1">
        <v>75</v>
      </c>
      <c r="I13" s="3">
        <f t="shared" si="4"/>
        <v>22.5</v>
      </c>
      <c r="J13" s="1">
        <v>90</v>
      </c>
      <c r="K13" s="3">
        <f t="shared" si="2"/>
        <v>36</v>
      </c>
      <c r="L13" s="1">
        <f t="shared" si="3"/>
        <v>83.5</v>
      </c>
      <c r="M13" s="1" t="s">
        <v>10</v>
      </c>
    </row>
    <row r="14" spans="2:13" x14ac:dyDescent="0.25">
      <c r="B14" s="1">
        <v>8</v>
      </c>
      <c r="C14" s="5" t="s">
        <v>21</v>
      </c>
      <c r="D14" s="1">
        <v>93.3</v>
      </c>
      <c r="E14" s="3">
        <f t="shared" si="0"/>
        <v>9.33</v>
      </c>
      <c r="F14" s="1">
        <v>80</v>
      </c>
      <c r="G14" s="3">
        <f t="shared" si="1"/>
        <v>16</v>
      </c>
      <c r="H14" s="1">
        <v>57.5</v>
      </c>
      <c r="I14" s="3">
        <f t="shared" si="4"/>
        <v>17.25</v>
      </c>
      <c r="J14" s="1">
        <v>60</v>
      </c>
      <c r="K14" s="3">
        <f t="shared" si="2"/>
        <v>24</v>
      </c>
      <c r="L14" s="1">
        <f t="shared" si="3"/>
        <v>66.58</v>
      </c>
      <c r="M14" s="1" t="s">
        <v>12</v>
      </c>
    </row>
    <row r="15" spans="2:13" x14ac:dyDescent="0.25">
      <c r="B15" s="1">
        <v>9</v>
      </c>
      <c r="C15" s="5" t="s">
        <v>22</v>
      </c>
      <c r="D15" s="1">
        <v>50</v>
      </c>
      <c r="E15" s="3">
        <f t="shared" si="0"/>
        <v>5</v>
      </c>
      <c r="F15" s="1">
        <v>0</v>
      </c>
      <c r="G15" s="3">
        <f t="shared" si="1"/>
        <v>0</v>
      </c>
      <c r="H15" s="1">
        <v>70</v>
      </c>
      <c r="I15" s="3">
        <f t="shared" si="4"/>
        <v>21</v>
      </c>
      <c r="J15" s="1">
        <v>0</v>
      </c>
      <c r="K15" s="3">
        <f t="shared" si="2"/>
        <v>0</v>
      </c>
      <c r="L15" s="1">
        <f t="shared" si="3"/>
        <v>26</v>
      </c>
      <c r="M15" s="1" t="s">
        <v>23</v>
      </c>
    </row>
    <row r="16" spans="2:13" x14ac:dyDescent="0.25">
      <c r="B16" s="1">
        <v>10</v>
      </c>
      <c r="C16" s="5" t="s">
        <v>24</v>
      </c>
      <c r="D16" s="1">
        <v>93.3</v>
      </c>
      <c r="E16" s="3">
        <f t="shared" si="0"/>
        <v>9.33</v>
      </c>
      <c r="F16" s="1">
        <v>75</v>
      </c>
      <c r="G16" s="3">
        <f t="shared" si="1"/>
        <v>15</v>
      </c>
      <c r="H16" s="1">
        <v>62.5</v>
      </c>
      <c r="I16" s="3">
        <f t="shared" si="4"/>
        <v>18.75</v>
      </c>
      <c r="J16" s="1">
        <v>74</v>
      </c>
      <c r="K16" s="3">
        <f t="shared" si="2"/>
        <v>29.6</v>
      </c>
      <c r="L16" s="1">
        <f t="shared" si="3"/>
        <v>72.680000000000007</v>
      </c>
      <c r="M16" s="1" t="s">
        <v>25</v>
      </c>
    </row>
    <row r="17" spans="2:13" x14ac:dyDescent="0.25">
      <c r="B17" s="1">
        <v>11</v>
      </c>
      <c r="C17" s="5" t="s">
        <v>26</v>
      </c>
      <c r="D17" s="1">
        <v>93.3</v>
      </c>
      <c r="E17" s="3">
        <f t="shared" si="0"/>
        <v>9.33</v>
      </c>
      <c r="F17" s="1">
        <v>0</v>
      </c>
      <c r="G17" s="3">
        <f t="shared" si="1"/>
        <v>0</v>
      </c>
      <c r="H17" s="1">
        <v>57.5</v>
      </c>
      <c r="I17" s="3">
        <f t="shared" si="4"/>
        <v>17.25</v>
      </c>
      <c r="J17" s="1">
        <v>56</v>
      </c>
      <c r="K17" s="3">
        <f t="shared" si="2"/>
        <v>22.400000000000002</v>
      </c>
      <c r="L17" s="1">
        <f t="shared" si="3"/>
        <v>48.980000000000004</v>
      </c>
      <c r="M17" s="1" t="s">
        <v>27</v>
      </c>
    </row>
    <row r="18" spans="2:13" x14ac:dyDescent="0.25">
      <c r="B18" s="1">
        <v>12</v>
      </c>
      <c r="C18" s="5" t="s">
        <v>28</v>
      </c>
      <c r="D18" s="1">
        <v>100</v>
      </c>
      <c r="E18" s="3">
        <f t="shared" si="0"/>
        <v>10</v>
      </c>
      <c r="F18" s="1">
        <v>85</v>
      </c>
      <c r="G18" s="3">
        <f t="shared" si="1"/>
        <v>17</v>
      </c>
      <c r="H18" s="1">
        <v>87.5</v>
      </c>
      <c r="I18" s="3">
        <f t="shared" si="4"/>
        <v>26.25</v>
      </c>
      <c r="J18" s="1">
        <v>90</v>
      </c>
      <c r="K18" s="3">
        <f t="shared" si="2"/>
        <v>36</v>
      </c>
      <c r="L18" s="1">
        <f t="shared" si="3"/>
        <v>89.25</v>
      </c>
      <c r="M18" s="1" t="s">
        <v>29</v>
      </c>
    </row>
    <row r="19" spans="2:13" x14ac:dyDescent="0.25">
      <c r="B19" s="1">
        <v>13</v>
      </c>
      <c r="C19" s="5" t="s">
        <v>30</v>
      </c>
      <c r="D19" s="1">
        <v>100</v>
      </c>
      <c r="E19" s="3">
        <f t="shared" si="0"/>
        <v>10</v>
      </c>
      <c r="F19" s="1">
        <v>85</v>
      </c>
      <c r="G19" s="3">
        <f t="shared" si="1"/>
        <v>17</v>
      </c>
      <c r="H19" s="1">
        <v>80</v>
      </c>
      <c r="I19" s="3">
        <f t="shared" si="4"/>
        <v>24</v>
      </c>
      <c r="J19" s="1">
        <v>76</v>
      </c>
      <c r="K19" s="3">
        <f t="shared" si="2"/>
        <v>30.400000000000002</v>
      </c>
      <c r="L19" s="1">
        <f t="shared" si="3"/>
        <v>81.400000000000006</v>
      </c>
      <c r="M19" s="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ELFARISNA</dc:creator>
  <cp:lastModifiedBy>ELFARISNA</cp:lastModifiedBy>
  <dcterms:created xsi:type="dcterms:W3CDTF">2022-07-28T08:58:57Z</dcterms:created>
  <dcterms:modified xsi:type="dcterms:W3CDTF">2022-07-28T08:59:35Z</dcterms:modified>
</cp:coreProperties>
</file>